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R:\OnlineData\Budget data\COVID-19\2021-22 Budget\"/>
    </mc:Choice>
  </mc:AlternateContent>
  <xr:revisionPtr revIDLastSave="0" documentId="13_ncr:1_{CF6E455D-C6B1-4F37-AFE7-23B2241CBBFE}" xr6:coauthVersionLast="46" xr6:coauthVersionMax="46" xr10:uidLastSave="{00000000-0000-0000-0000-000000000000}"/>
  <bookViews>
    <workbookView xWindow="-120" yWindow="-120" windowWidth="29040" windowHeight="15840" xr2:uid="{AD08BEA2-2478-4771-9D3F-098ECC78B689}"/>
  </bookViews>
  <sheets>
    <sheet name="COVID-19 (2019-20)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_123Graph_A__LTR" hidden="1">'[1]00DATES'!$D$8:$D$19</definedName>
    <definedName name="__10__123Graph_D__LTR" hidden="1">'[1]00DATES'!$E$8:$E$19</definedName>
    <definedName name="__11__123Graph_DO_S_GAS" hidden="1">'[1]00DATES'!$E$39:$E$50</definedName>
    <definedName name="__12__123Graph_DT_OVER" hidden="1">'[1]00DATES'!$E$65:$E$76</definedName>
    <definedName name="__123Graph_AARREARSB" hidden="1">'[1]00DATES'!$D$276:$D$287</definedName>
    <definedName name="__123Graph_AARREARSG" hidden="1">'[1]00DATES'!$D$192:$D$203</definedName>
    <definedName name="__123Graph_AARREARSS" hidden="1">'[1]00DATES'!$D$220:$D$231</definedName>
    <definedName name="__123Graph_AARREARST" hidden="1">'[1]00DATES'!$D$304:$D$315</definedName>
    <definedName name="__123Graph_ARECOVERIESG" hidden="1">'[1]00DATES'!$D$89:$D$100</definedName>
    <definedName name="__123Graph_ARECOVERIESS" hidden="1">'[1]00DATES'!$B$114:$B$125</definedName>
    <definedName name="__123Graph_AREFFO" hidden="1">'[1]00DATES'!$D$90:$D$101</definedName>
    <definedName name="__123Graph_AVISITSFO" hidden="1">'[1]00DATES'!$D$163:$D$174</definedName>
    <definedName name="__123Graph_B" hidden="1">[2]Rates!#REF!</definedName>
    <definedName name="__123Graph_BARREARSB" hidden="1">'[1]00DATES'!$F$276:$F$287</definedName>
    <definedName name="__123Graph_BARREARSG" hidden="1">'[1]00DATES'!$F$192:$F$203</definedName>
    <definedName name="__123Graph_BARREARSS" hidden="1">'[1]00DATES'!$F$220:$F$231</definedName>
    <definedName name="__123Graph_BARREARST" hidden="1">'[1]00DATES'!$F$304:$F$315</definedName>
    <definedName name="__123Graph_BRECOVERIESG" hidden="1">'[1]00DATES'!$F$89:$F$100</definedName>
    <definedName name="__123Graph_BRECOVERIESS" hidden="1">'[1]00DATES'!$D$114:$D$125</definedName>
    <definedName name="__123Graph_BREFFO" hidden="1">'[1]00DATES'!$F$90:$F$101</definedName>
    <definedName name="__123Graph_BVISITSFO" hidden="1">'[1]00DATES'!$F$163:$F$174</definedName>
    <definedName name="__123Graph_CRECOVERIESG" hidden="1">'[1]00DATES'!$G$89:$G$100</definedName>
    <definedName name="__123Graph_CRECOVERIESS" hidden="1">'[1]00DATES'!$E$114:$E$125</definedName>
    <definedName name="__123Graph_CVISITSFO" hidden="1">'[1]00DATES'!$G$163:$G$174</definedName>
    <definedName name="__123Graph_DARREARSB" hidden="1">'[1]00DATES'!$E$276:$E$287</definedName>
    <definedName name="__123Graph_DARREARSG" hidden="1">'[1]00DATES'!$E$192:$E$203</definedName>
    <definedName name="__123Graph_DARREARSS" hidden="1">'[1]00DATES'!$E$220:$E$231</definedName>
    <definedName name="__123Graph_DARREARST" hidden="1">'[1]00DATES'!$E$304:$E$315</definedName>
    <definedName name="__123Graph_DRECOVERIESG" hidden="1">'[1]00DATES'!$E$89:$E$100</definedName>
    <definedName name="__123Graph_DRECOVERIESS" hidden="1">'[1]00DATES'!$C$114:$C$125</definedName>
    <definedName name="__123Graph_DREFFO" hidden="1">'[1]00DATES'!$E$90:$E$101</definedName>
    <definedName name="__123Graph_DVISITSFO" hidden="1">'[1]00DATES'!$E$163:$E$174</definedName>
    <definedName name="__123Graph_XARREARSB" hidden="1">'[1]00DATES'!$A$276:$A$287</definedName>
    <definedName name="__123Graph_XARREARSG" hidden="1">'[1]00DATES'!$A$192:$A$203</definedName>
    <definedName name="__123Graph_XARREARSS" hidden="1">'[1]00DATES'!$A$220:$A$231</definedName>
    <definedName name="__123Graph_XARREARST" hidden="1">'[1]00DATES'!$A$304:$A$315</definedName>
    <definedName name="__123Graph_XRECOVERIESG" hidden="1">'[1]00DATES'!$A$89:$A$100</definedName>
    <definedName name="__123Graph_XRECOVERIESS" hidden="1">'[1]00DATES'!$A$114:$A$125</definedName>
    <definedName name="__123Graph_XVISITSFO" hidden="1">'[1]00DATES'!$A$163:$A$174</definedName>
    <definedName name="__2__123Graph_AO_S_GAS" hidden="1">'[1]00DATES'!$D$39:$D$50</definedName>
    <definedName name="__3__123Graph_AT_OVER" hidden="1">'[1]00DATES'!$D$65:$D$76</definedName>
    <definedName name="__4__123Graph_B__LTR" hidden="1">'[1]00DATES'!$F$8:$F$19</definedName>
    <definedName name="__5__123Graph_BO_S_GAS" hidden="1">'[1]00DATES'!$F$39:$F$50</definedName>
    <definedName name="__6__123Graph_BT_OVER" hidden="1">'[1]00DATES'!$F$65:$F$76</definedName>
    <definedName name="__7__123Graph_C__LTR" hidden="1">'[1]00DATES'!$G$8:$G$19</definedName>
    <definedName name="__8__123Graph_CO_S_GAS" hidden="1">'[1]00DATES'!$G$39:$G$50</definedName>
    <definedName name="__9__123Graph_CT_OVER" hidden="1">'[1]00DATES'!$G$65:$G$76</definedName>
    <definedName name="__son1" hidden="1">[3]Capital!$B$34</definedName>
    <definedName name="__son2" hidden="1">[3]Capital!$B$34</definedName>
    <definedName name="_1__123Graph_A__LTR" hidden="1">'[1]00DATES'!$D$8:$D$19</definedName>
    <definedName name="_1__123Graph_ACHART_1" hidden="1">[4]Summary!$AB$67:$AM$67</definedName>
    <definedName name="_10__123Graph_D__LTR" hidden="1">'[1]00DATES'!$E$8:$E$19</definedName>
    <definedName name="_11__123Graph_DO_S_GAS" hidden="1">'[1]00DATES'!$E$39:$E$50</definedName>
    <definedName name="_12__123Graph_DT_OVER" hidden="1">'[1]00DATES'!$E$65:$E$76</definedName>
    <definedName name="_123gra" hidden="1">[2]Rates!#REF!</definedName>
    <definedName name="_123Graph_BCHART1" hidden="1">[5]Summary!$AB$68:$AM$68</definedName>
    <definedName name="_2__123Graph_ACHART_2" hidden="1">[4]Summary!$AB$68:$AM$68</definedName>
    <definedName name="_2__123Graph_AO_S_GAS" hidden="1">'[1]00DATES'!$D$39:$D$50</definedName>
    <definedName name="_3__123Graph_ACHART_3" hidden="1">[4]Summary!$AB$21:$AM$21</definedName>
    <definedName name="_3__123Graph_AT_OVER" hidden="1">'[1]00DATES'!$D$65:$D$76</definedName>
    <definedName name="_4__123Graph_ACHART_4" hidden="1">[4]Summary!$AB$78:$AM$78</definedName>
    <definedName name="_4__123Graph_B__LTR" hidden="1">'[1]00DATES'!$F$8:$F$19</definedName>
    <definedName name="_5__123Graph_BCHART_1" hidden="1">[4]Summary!#REF!</definedName>
    <definedName name="_5__123Graph_BO_S_GAS" hidden="1">'[1]00DATES'!$F$39:$F$50</definedName>
    <definedName name="_6__123Graph_BCHART_2" hidden="1">[4]Summary!#REF!</definedName>
    <definedName name="_6__123Graph_BT_OVER" hidden="1">'[1]00DATES'!$F$65:$F$76</definedName>
    <definedName name="_7__123Graph_BCHART_3" hidden="1">[4]Summary!#REF!</definedName>
    <definedName name="_7__123Graph_C__LTR" hidden="1">'[1]00DATES'!$G$8:$G$19</definedName>
    <definedName name="_8__123Graph_BCHART_4" hidden="1">[4]Summary!#REF!</definedName>
    <definedName name="_8__123Graph_CO_S_GAS" hidden="1">'[1]00DATES'!$G$39:$G$50</definedName>
    <definedName name="_9__123Graph_CT_OVER" hidden="1">'[1]00DATES'!$G$65:$G$76</definedName>
    <definedName name="_AMO_UniqueIdentifier" hidden="1">"'8aba7f9a-74df-4196-95f5-a146f261edff'"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hidden="1">'[6]CF Summary Statement'!#REF!</definedName>
    <definedName name="_BQ4.10" hidden="1">[6]DPC!#REF!</definedName>
    <definedName name="_BQ4.11" hidden="1">[6]SRD!#REF!</definedName>
    <definedName name="_BQ4.12" hidden="1">[6]DTF!#REF!</definedName>
    <definedName name="_BQ4.13" hidden="1">[6]Parl!#REF!</definedName>
    <definedName name="_BQ4.14" hidden="1">#REF!</definedName>
    <definedName name="_BQ4.15" hidden="1">#REF!</definedName>
    <definedName name="_BQ4.16" hidden="1">#REF!</definedName>
    <definedName name="_BQ4.17" hidden="1">#REF!</definedName>
    <definedName name="_BQ4.18" hidden="1">#REF!</definedName>
    <definedName name="_BQ4.2" hidden="1">'[7]OpStatement Summary'!#REF!</definedName>
    <definedName name="_BQ4.20" hidden="1">[8]vlookupConsolSFP!#REF!</definedName>
    <definedName name="_BQ4.23" hidden="1">#REF!</definedName>
    <definedName name="_BQ4.24" hidden="1">#REF!</definedName>
    <definedName name="_BQ4.26" hidden="1">#REF!</definedName>
    <definedName name="_BQ4.27" hidden="1">#REF!</definedName>
    <definedName name="_BQ4.28" hidden="1">#REF!</definedName>
    <definedName name="_BQ4.3" hidden="1">#REF!</definedName>
    <definedName name="_BQ4.31" hidden="1">#REF!</definedName>
    <definedName name="_BQ4.32" hidden="1">#REF!</definedName>
    <definedName name="_BQ4.33" hidden="1">#REF!</definedName>
    <definedName name="_BQ4.36" hidden="1">#REF!</definedName>
    <definedName name="_BQ4.4" hidden="1">#REF!</definedName>
    <definedName name="_BQ4.5" hidden="1">#REF!</definedName>
    <definedName name="_BQ4.54" hidden="1">'[8]misc. queries'!#REF!</definedName>
    <definedName name="_BQ4.6" hidden="1">[6]DHS!#REF!</definedName>
    <definedName name="_BQ4.7" hidden="1">[6]DOI!#REF!</definedName>
    <definedName name="_BQ4.8" hidden="1">[6]DOJ!#REF!</definedName>
    <definedName name="_BQ4.9" hidden="1">[6]NRE!#REF!</definedName>
    <definedName name="_BQ4x2" hidden="1">'[6]CF Summary Statement'!#REF!</definedName>
    <definedName name="_Fill" hidden="1">#REF!</definedName>
    <definedName name="_Key1" hidden="1">[4]Capital!$B$38</definedName>
    <definedName name="_Order1" hidden="1">255</definedName>
    <definedName name="_pri2" localSheetId="0" hidden="1">{#N/A,#N/A,FALSE,"Privatisation data"}</definedName>
    <definedName name="_pri2" hidden="1">{#N/A,#N/A,FALSE,"Privatisation data"}</definedName>
    <definedName name="_son1" hidden="1">[9]Capital!$B$34</definedName>
    <definedName name="_son2" hidden="1">[9]Capital!$B$34</definedName>
    <definedName name="_Sort" hidden="1">[4]Capital!$B$38:$AZ$56</definedName>
    <definedName name="a" localSheetId="0" hidden="1">{#N/A,#N/A,FALSE,"Privatisation data"}</definedName>
    <definedName name="a" hidden="1">{#N/A,#N/A,FALSE,"Privatisation data"}</definedName>
    <definedName name="AS2DocOpenMode" hidden="1">"AS2DocumentBrowse"</definedName>
    <definedName name="AS2NamedRange" hidden="1">2</definedName>
    <definedName name="asasddf" localSheetId="0" hidden="1">{#N/A,#N/A,FALSE,"Privatisation data"}</definedName>
    <definedName name="asasddf" hidden="1">{#N/A,#N/A,FALSE,"Privatisation data"}</definedName>
    <definedName name="asdf" localSheetId="0" hidden="1">{#N/A,#N/A,FALSE,"Privatisation data"}</definedName>
    <definedName name="asdf" hidden="1">{#N/A,#N/A,FALSE,"Privatisation data"}</definedName>
    <definedName name="asqsdd" hidden="1">[2]Rates!#REF!</definedName>
    <definedName name="AssetLiabilityTable" localSheetId="0" hidden="1">{#N/A,#N/A,FALSE,"Privatisation data"}</definedName>
    <definedName name="AssetLiabilityTable" hidden="1">{#N/A,#N/A,FALSE,"Privatisation data"}</definedName>
    <definedName name="AssetLiabTable" localSheetId="0" hidden="1">{#N/A,#N/A,FALSE,"Privatisation data"}</definedName>
    <definedName name="AssetLiabTable" hidden="1">{#N/A,#N/A,FALSE,"Privatisation data"}</definedName>
    <definedName name="camp3to7" hidden="1">#REF!</definedName>
    <definedName name="CategoryList" hidden="1">'[10]Scheme parameters'!$B$68</definedName>
    <definedName name="CATS.Project" hidden="1">"C6021B"</definedName>
    <definedName name="Chart1.5" localSheetId="0" hidden="1">{#N/A,#N/A,FALSE,"Privatisation data"}</definedName>
    <definedName name="Chart1.5" hidden="1">{#N/A,#N/A,FALSE,"Privatisation data"}</definedName>
    <definedName name="chart4" hidden="1">[11]Summary!$AB$21:$AM$21</definedName>
    <definedName name="DME_Dirty" hidden="1">"False"</definedName>
    <definedName name="DME_DocumentFlags" hidden="1">"1"</definedName>
    <definedName name="DME_DocumentID" hidden="1">"::ODMA\DME-MSE\TAF0001-80275"</definedName>
    <definedName name="DME_DocumentOpened" hidden="1">"True"</definedName>
    <definedName name="DME_DocumentTitle" hidden="1">"TAF0001-80275 - CSAC_2005_v2.0"</definedName>
    <definedName name="DME_LocalFile" hidden="1">"False"</definedName>
    <definedName name="DME_NextWindowNumber" hidden="1">"2"</definedName>
    <definedName name="dsafads" hidden="1">[6]DTF!#REF!</definedName>
    <definedName name="ff" hidden="1">'[6]CF Summary Statement'!#REF!</definedName>
    <definedName name="GL" hidden="1">#REF!</definedName>
    <definedName name="hseh" hidden="1">#REF!</definedName>
    <definedName name="HTML_CodePage" hidden="1">1252</definedName>
    <definedName name="HTML_Control" localSheetId="0" hidden="1">{"'Exec. Summ'!$A$1:$D$43"}</definedName>
    <definedName name="HTML_Control" hidden="1">{"'Exec. Summ'!$A$1:$D$43"}</definedName>
    <definedName name="HTML_Description" hidden="1">""</definedName>
    <definedName name="HTML_Email" hidden="1">""</definedName>
    <definedName name="HTML_Header" hidden="1">"Exec. Summ"</definedName>
    <definedName name="HTML_LastUpdate" hidden="1">"17/04/98"</definedName>
    <definedName name="HTML_LineAfter" hidden="1">FALSE</definedName>
    <definedName name="HTML_LineBefore" hidden="1">FALSE</definedName>
    <definedName name="HTML_Name" hidden="1">"Dale Ipsen"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"2314-PR"</definedName>
    <definedName name="Kestrel" hidden="1">#REF!</definedName>
    <definedName name="lnk010714135249" hidden="1">#REF!</definedName>
    <definedName name="lnk010714135313" hidden="1">#REF!</definedName>
    <definedName name="lnk010714135334" hidden="1">#REF!</definedName>
    <definedName name="lnk020212115222" hidden="1">#REF!</definedName>
    <definedName name="lnk020714153332" hidden="1">#REF!</definedName>
    <definedName name="lnk020714153708" hidden="1">#REF!</definedName>
    <definedName name="lnk020714153820" hidden="1">#REF!</definedName>
    <definedName name="lnk040214172553" hidden="1">#REF!</definedName>
    <definedName name="lnk040214173039" hidden="1">#REF!</definedName>
    <definedName name="lnk040214173819" hidden="1">#REF!</definedName>
    <definedName name="lnk040214173857" hidden="1">#REF!</definedName>
    <definedName name="lnk040314115234" hidden="1">#REF!</definedName>
    <definedName name="lnk040314115316" hidden="1">#REF!</definedName>
    <definedName name="lnk040314115512" hidden="1">#REF!</definedName>
    <definedName name="lnk040314115602" hidden="1">#REF!</definedName>
    <definedName name="lnk040314115657" hidden="1">#REF!</definedName>
    <definedName name="lnk040314115713" hidden="1">#REF!</definedName>
    <definedName name="lnk040314115815" hidden="1">#REF!</definedName>
    <definedName name="lnk040314115950" hidden="1">#REF!</definedName>
    <definedName name="lnk040314120517" hidden="1">#REF!</definedName>
    <definedName name="lnk040314120940" hidden="1">#REF!</definedName>
    <definedName name="lnk040314125845" hidden="1">#REF!</definedName>
    <definedName name="lnk040314130015" hidden="1">#REF!</definedName>
    <definedName name="lnk040314130543" hidden="1">#REF!</definedName>
    <definedName name="lnk040314131751" hidden="1">'[12]ESSS (DB) IAS19R'!#REF!</definedName>
    <definedName name="lnk040314132306" hidden="1">#REF!</definedName>
    <definedName name="lnk040314132311" hidden="1">#REF!</definedName>
    <definedName name="lnk040512113430" hidden="1">#REF!</definedName>
    <definedName name="lnk040512113506" hidden="1">#REF!</definedName>
    <definedName name="lnk040512113520" hidden="1">#REF!</definedName>
    <definedName name="lnk040512113539" hidden="1">#REF!</definedName>
    <definedName name="lnk040512113556" hidden="1">#REF!</definedName>
    <definedName name="lnk040512113610" hidden="1">#REF!</definedName>
    <definedName name="lnk040512113627" hidden="1">#REF!</definedName>
    <definedName name="lnk040512114117" hidden="1">#REF!</definedName>
    <definedName name="lnk040512143508" hidden="1">#REF!</definedName>
    <definedName name="lnk040512143717" hidden="1">#REF!</definedName>
    <definedName name="lnk040512144035" hidden="1">#REF!</definedName>
    <definedName name="lnk040512144206" hidden="1">#REF!</definedName>
    <definedName name="lnk040512144543" hidden="1">#REF!</definedName>
    <definedName name="lnk050314100844" hidden="1">#REF!</definedName>
    <definedName name="lnk050314105034" hidden="1">#REF!</definedName>
    <definedName name="lnk050914151155" hidden="1">#REF!</definedName>
    <definedName name="lnk050914154511" hidden="1">#REF!</definedName>
    <definedName name="lnk050914154611" hidden="1">#REF!</definedName>
    <definedName name="lnk050914154656" hidden="1">#REF!</definedName>
    <definedName name="lnk070312154738" hidden="1">'[13]S90(2) Conts and SSF Tax Calcs'!#REF!</definedName>
    <definedName name="lnk070312160624" hidden="1">#REF!</definedName>
    <definedName name="lnk070312161321" hidden="1">#REF!</definedName>
    <definedName name="lnk070312161501" hidden="1">#REF!</definedName>
    <definedName name="lnk070312161519" hidden="1">#REF!</definedName>
    <definedName name="lnk070312182129" hidden="1">#REF!</definedName>
    <definedName name="lnk070313161935" hidden="1">#REF!</definedName>
    <definedName name="lnk090212095728" hidden="1">#REF!</definedName>
    <definedName name="lnk090914125012" hidden="1">#REF!</definedName>
    <definedName name="lnk090914125921" hidden="1">#REF!</definedName>
    <definedName name="lnk110313111611" hidden="1">#REF!</definedName>
    <definedName name="lnk110313112046" hidden="1">#REF!</definedName>
    <definedName name="lnk120312100703" hidden="1">#REF!</definedName>
    <definedName name="lnk120312100857" hidden="1">#REF!</definedName>
    <definedName name="lnk120312101400" hidden="1">#REF!</definedName>
    <definedName name="lnk120312101449" hidden="1">#REF!</definedName>
    <definedName name="lnk120312101541" hidden="1">#REF!</definedName>
    <definedName name="lnk120312101603" hidden="1">#REF!</definedName>
    <definedName name="lnk120312101726" hidden="1">#REF!</definedName>
    <definedName name="lnk120312101734" hidden="1">#REF!</definedName>
    <definedName name="lnk120312101745" hidden="1">#REF!</definedName>
    <definedName name="lnk120312101920" hidden="1">#REF!</definedName>
    <definedName name="lnk120312102042" hidden="1">#REF!</definedName>
    <definedName name="lnk120313130558" hidden="1">#REF!</definedName>
    <definedName name="lnk120914110244" hidden="1">#REF!</definedName>
    <definedName name="lnk130116172542" hidden="1">#REF!</definedName>
    <definedName name="lnk130212114106" hidden="1">[14]Pensions!$AE$12,[14]Pensions!$AA$12</definedName>
    <definedName name="lnk130313170011" hidden="1">#REF!</definedName>
    <definedName name="lnk130313174506" hidden="1">#REF!</definedName>
    <definedName name="lnk130313174713" hidden="1">#REF!</definedName>
    <definedName name="lnk130313174821" hidden="1">#REF!</definedName>
    <definedName name="lnk130313175030" hidden="1">#REF!</definedName>
    <definedName name="lnk130313191320" hidden="1">#REF!</definedName>
    <definedName name="lnk130313191504" hidden="1">#REF!</definedName>
    <definedName name="lnk130313194557" hidden="1">'[12]ESSS (DB) IAS19R'!#REF!</definedName>
    <definedName name="lnk130313201122" hidden="1">#REF!</definedName>
    <definedName name="lnk130313202727" hidden="1">#REF!</definedName>
    <definedName name="lnk130313203550" hidden="1">#REF!</definedName>
    <definedName name="lnk130313203722" hidden="1">#REF!</definedName>
    <definedName name="lnk130614102850" hidden="1">#REF!</definedName>
    <definedName name="lnk150311103653" hidden="1">[14]ActCalcs!#REF!</definedName>
    <definedName name="lnk150311103912" hidden="1">[14]Scenarios!#REF!</definedName>
    <definedName name="lnk150311135416" hidden="1">[14]Pensions!#REF!</definedName>
    <definedName name="lnk160217184856" hidden="1">#REF!</definedName>
    <definedName name="lnk170313130957" hidden="1">#REF!</definedName>
    <definedName name="lnk170313131311" hidden="1">#REF!</definedName>
    <definedName name="lnk170313131832" hidden="1">#REF!</definedName>
    <definedName name="lnk170314115706" hidden="1">#REF!</definedName>
    <definedName name="lnk170314115814" hidden="1">#REF!</definedName>
    <definedName name="lnk170314122140" hidden="1">#REF!</definedName>
    <definedName name="lnk170314122850" hidden="1">#REF!</definedName>
    <definedName name="lnk170314135552" hidden="1">#REF!</definedName>
    <definedName name="lnk170314144057" hidden="1">#REF!</definedName>
    <definedName name="lnk170314144230" hidden="1">#REF!</definedName>
    <definedName name="lnk170314144602" hidden="1">'[12]Health IAS19R'!#REF!</definedName>
    <definedName name="lnk180313094526" hidden="1">#REF!</definedName>
    <definedName name="lnk180313094627" hidden="1">#REF!</definedName>
    <definedName name="lnk180313094817" hidden="1">#REF!</definedName>
    <definedName name="lnk180313102312" hidden="1">#REF!</definedName>
    <definedName name="lnk180313153946" hidden="1">#REF!</definedName>
    <definedName name="lnk180313154015" hidden="1">#REF!</definedName>
    <definedName name="lnk180313154930" hidden="1">#REF!</definedName>
    <definedName name="lnk180314105337" hidden="1">#REF!</definedName>
    <definedName name="lnk180314110017" hidden="1">'[12]Health IAS19R'!#REF!</definedName>
    <definedName name="lnk180615160058" hidden="1">#REF!</definedName>
    <definedName name="lnk190612145231" hidden="1">#REF!</definedName>
    <definedName name="lnk200612160032" hidden="1">#REF!</definedName>
    <definedName name="lnk210612130544" hidden="1">#REF!</definedName>
    <definedName name="lnk210612130915" hidden="1">#REF!</definedName>
    <definedName name="lnk210612161340" hidden="1">#REF!</definedName>
    <definedName name="lnk210612161344" hidden="1">#REF!</definedName>
    <definedName name="lnk210612161428" hidden="1">#REF!</definedName>
    <definedName name="lnk220115102740" hidden="1">#REF!</definedName>
    <definedName name="lnk220115103102" hidden="1">#REF!</definedName>
    <definedName name="lnk220612155620" hidden="1">#REF!</definedName>
    <definedName name="lnk220612155843" hidden="1">#REF!</definedName>
    <definedName name="lnk220612204254" hidden="1">#REF!</definedName>
    <definedName name="lnk220612204549" hidden="1">#REF!</definedName>
    <definedName name="lnk220615163109" hidden="1">'[13]Control Sheet'!#REF!</definedName>
    <definedName name="lnk230112112959" hidden="1">[14]PenCalcs!#REF!</definedName>
    <definedName name="lnk230112113458" hidden="1">[14]PenCalcs!#REF!</definedName>
    <definedName name="lnk230112122202" hidden="1">[14]PenCalcs!#REF!</definedName>
    <definedName name="lnk230112122633" hidden="1">[14]PenCalcs!#REF!</definedName>
    <definedName name="lnk230112131341" hidden="1">[14]PenCalcs!#REF!</definedName>
    <definedName name="lnk230112133147" hidden="1">[14]PenCalcs!#REF!</definedName>
    <definedName name="lnk230112133412" hidden="1">[15]PenCalcs!#REF!</definedName>
    <definedName name="lnk230714170530" hidden="1">#REF!</definedName>
    <definedName name="lnk240214171758" hidden="1">#REF!</definedName>
    <definedName name="lnk240214171822" hidden="1">#REF!</definedName>
    <definedName name="lnk240214191936" hidden="1">#REF!</definedName>
    <definedName name="lnk240612110029" hidden="1">#REF!</definedName>
    <definedName name="lnk240612112417" hidden="1">#REF!</definedName>
    <definedName name="lnk250214120351" hidden="1">#REF!</definedName>
    <definedName name="lnk250214185930" hidden="1">#REF!</definedName>
    <definedName name="lnk250214185950" hidden="1">#REF!</definedName>
    <definedName name="lnk250214190001" hidden="1">#REF!</definedName>
    <definedName name="lnk250214190041" hidden="1">#REF!</definedName>
    <definedName name="lnk250214191818" hidden="1">#REF!</definedName>
    <definedName name="lnk250214193048" hidden="1">#REF!</definedName>
    <definedName name="lnk250214193116" hidden="1">#REF!</definedName>
    <definedName name="lnk250214193145" hidden="1">#REF!</definedName>
    <definedName name="lnk250511122142" hidden="1">#REF!</definedName>
    <definedName name="lnk250511122333" hidden="1">#REF!</definedName>
    <definedName name="lnk250511122455" hidden="1">#REF!</definedName>
    <definedName name="lnk250511122836" hidden="1">#REF!</definedName>
    <definedName name="lnk250511123001" hidden="1">#REF!</definedName>
    <definedName name="lnk250511123531" hidden="1">[14]ActCalcs!#REF!</definedName>
    <definedName name="lnk250511124141" hidden="1">[14]ActCalcs!#REF!</definedName>
    <definedName name="lnk250511133009" hidden="1">#REF!</definedName>
    <definedName name="lnk250511133717" hidden="1">[14]ActCalcs!#REF!</definedName>
    <definedName name="lnk250612082532" hidden="1">#REF!</definedName>
    <definedName name="lnk250612082550" hidden="1">#REF!</definedName>
    <definedName name="lnk250612082606" hidden="1">#REF!</definedName>
    <definedName name="lnk250612082621" hidden="1">#REF!</definedName>
    <definedName name="lnk250612102555" hidden="1">#REF!</definedName>
    <definedName name="lnk250612103932" hidden="1">#REF!</definedName>
    <definedName name="lnk250612104320" hidden="1">#REF!</definedName>
    <definedName name="lnk250612104545" hidden="1">'[13]SSF projection'!#REF!</definedName>
    <definedName name="lnk250612105923" hidden="1">#REF!</definedName>
    <definedName name="lnk250612110418" hidden="1">#REF!</definedName>
    <definedName name="lnk250612110502" hidden="1">#REF!</definedName>
    <definedName name="lnk250612140528" hidden="1">#REF!</definedName>
    <definedName name="lnk250612191015" hidden="1">'[13]Report Tables'!#REF!</definedName>
    <definedName name="lnk250612191253" hidden="1">#REF!</definedName>
    <definedName name="lnk250613164601" hidden="1">#REF!</definedName>
    <definedName name="lnk250613164638" hidden="1">#REF!</definedName>
    <definedName name="lnk250613164703" hidden="1">#REF!</definedName>
    <definedName name="lnk250613164931" hidden="1">#REF!</definedName>
    <definedName name="lnk250613165228" hidden="1">#REF!</definedName>
    <definedName name="lnk250613165342" hidden="1">#REF!</definedName>
    <definedName name="lnk250613173610" hidden="1">#REF!</definedName>
    <definedName name="lnk250613173647" hidden="1">#REF!</definedName>
    <definedName name="lnk250613181832" hidden="1">#REF!</definedName>
    <definedName name="lnk250613182007" hidden="1">#REF!</definedName>
    <definedName name="lnk250613183142" hidden="1">#REF!</definedName>
    <definedName name="lnk250613183255" hidden="1">#REF!</definedName>
    <definedName name="lnk250613204434" hidden="1">#REF!</definedName>
    <definedName name="lnk250613204617" hidden="1">#REF!</definedName>
    <definedName name="lnk250613205839" hidden="1">#REF!</definedName>
    <definedName name="lnk250614153054" hidden="1">#REF!</definedName>
    <definedName name="lnk250614160730" hidden="1">#REF!</definedName>
    <definedName name="lnk250614161337" hidden="1">#REF!</definedName>
    <definedName name="lnk250615182154" hidden="1">'[12]Health IAS19R'!#REF!</definedName>
    <definedName name="lnk260214143219" hidden="1">#REF!</definedName>
    <definedName name="lnk260214143501" hidden="1">#REF!</definedName>
    <definedName name="lnk260613094526" hidden="1">#REF!</definedName>
    <definedName name="lnk260613153355" hidden="1">#REF!</definedName>
    <definedName name="lnk260613174601" hidden="1">#REF!</definedName>
    <definedName name="lnk260613180615" hidden="1">#REF!</definedName>
    <definedName name="lnk260613182327" hidden="1">#REF!</definedName>
    <definedName name="lnk260613182352" hidden="1">#REF!</definedName>
    <definedName name="lnk260613182459" hidden="1">#REF!</definedName>
    <definedName name="lnk260614074208" hidden="1">#REF!</definedName>
    <definedName name="lnk260614075118" hidden="1">#REF!</definedName>
    <definedName name="lnk260614075934" hidden="1">#REF!</definedName>
    <definedName name="lnk270214092456" hidden="1">#REF!</definedName>
    <definedName name="lnk270214104138" hidden="1">#REF!</definedName>
    <definedName name="lnk270214111929" hidden="1">#REF!</definedName>
    <definedName name="lnk270613112349" hidden="1">#REF!</definedName>
    <definedName name="lnk270613112548" hidden="1">#REF!</definedName>
    <definedName name="lnk270613112648" hidden="1">#REF!</definedName>
    <definedName name="lnk270614144826" hidden="1">'[12]Health IAS19R'!#REF!</definedName>
    <definedName name="lnk270614170506" hidden="1">'[13]NEW IFRS'!#REF!</definedName>
    <definedName name="lnk280115153441" hidden="1">#REF!</definedName>
    <definedName name="lnk280115155852" hidden="1">#REF!</definedName>
    <definedName name="lnk280115160057" hidden="1">'[16]Section 90(2) for current liab'!#REF!</definedName>
    <definedName name="lnk280115160110" hidden="1">#REF!</definedName>
    <definedName name="lnk280115160129" hidden="1">'[13]Report Tables'!#REF!</definedName>
    <definedName name="lnk280115160150" hidden="1">#REF!</definedName>
    <definedName name="lnk280115160206" hidden="1">#REF!</definedName>
    <definedName name="lnk290115142727" hidden="1">'[16]Section 90(2) for current liab'!#REF!</definedName>
    <definedName name="lnk290115143047" hidden="1">#REF!</definedName>
    <definedName name="lnk300614114339" hidden="1">#REF!</definedName>
    <definedName name="lnk300614135756" hidden="1">#REF!</definedName>
    <definedName name="netdebt" localSheetId="0" hidden="1">{#N/A,#N/A,FALSE,"Privatisation data"}</definedName>
    <definedName name="netdebt" hidden="1">{#N/A,#N/A,FALSE,"Privatisation data"}</definedName>
    <definedName name="priv" localSheetId="0" hidden="1">{#N/A,#N/A,FALSE,"Privatisation data"}</definedName>
    <definedName name="priv" hidden="1">{#N/A,#N/A,FALSE,"Privatisation data"}</definedName>
    <definedName name="priv2" localSheetId="0" hidden="1">{#N/A,#N/A,FALSE,"Privatisation data"}</definedName>
    <definedName name="priv2" hidden="1">{#N/A,#N/A,FALSE,"Privatisation data"}</definedName>
    <definedName name="priv3" localSheetId="0" hidden="1">{#N/A,#N/A,FALSE,"Privatisation data"}</definedName>
    <definedName name="priv3" hidden="1">{#N/A,#N/A,FALSE,"Privatisation data"}</definedName>
    <definedName name="private" localSheetId="0" hidden="1">{#N/A,#N/A,FALSE,"Privatisation data"}</definedName>
    <definedName name="private" hidden="1">{#N/A,#N/A,FALSE,"Privatisation data"}</definedName>
    <definedName name="private2" localSheetId="0" hidden="1">{#N/A,#N/A,FALSE,"Privatisation data"}</definedName>
    <definedName name="private2" hidden="1">{#N/A,#N/A,FALSE,"Privatisation data"}</definedName>
    <definedName name="private3" localSheetId="0" hidden="1">{#N/A,#N/A,FALSE,"Privatisation data"}</definedName>
    <definedName name="private3" hidden="1">{#N/A,#N/A,FALSE,"Privatisation data"}</definedName>
    <definedName name="private4" localSheetId="0" hidden="1">{#N/A,#N/A,FALSE,"Privatisation data"}</definedName>
    <definedName name="private4" hidden="1">{#N/A,#N/A,FALSE,"Privatisation data"}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dfdfdfdfdfdfdfdfdfdfdfdfdfdfdfdfdfdfdfdfdfdfdfdfdfdfdfdfdfdf" localSheetId="0" hidden="1">{#N/A,#N/A,FALSE,"Privatisation data"}</definedName>
    <definedName name="sdfdfdfdfdfdfdfdfdfdfdfdfdfdfdfdfdfdfdfdfdfdfdfdfdfdfdfdfdfdf" hidden="1">{#N/A,#N/A,FALSE,"Privatisation data"}</definedName>
    <definedName name="sdfsa" hidden="1">'[6]CF Summary Statement'!#REF!</definedName>
    <definedName name="Son" hidden="1">[9]Summary!#REF!</definedName>
    <definedName name="subtable" localSheetId="0" hidden="1">{#N/A,#N/A,FALSE,"Privatisation data"}</definedName>
    <definedName name="subtable" hidden="1">{#N/A,#N/A,FALSE,"Privatisation data"}</definedName>
    <definedName name="subtable2" localSheetId="0" hidden="1">{#N/A,#N/A,FALSE,"Privatisation data"}</definedName>
    <definedName name="subtable2" hidden="1">{#N/A,#N/A,FALSE,"Privatisation data"}</definedName>
    <definedName name="subtable3" localSheetId="0" hidden="1">{#N/A,#N/A,FALSE,"Privatisation data"}</definedName>
    <definedName name="subtable3" hidden="1">{#N/A,#N/A,FALSE,"Privatisation data"}</definedName>
    <definedName name="subtable4" localSheetId="0" hidden="1">{#N/A,#N/A,FALSE,"Privatisation data"}</definedName>
    <definedName name="subtable4" hidden="1">{#N/A,#N/A,FALSE,"Privatisation data"}</definedName>
    <definedName name="summary" hidden="1">#REF!</definedName>
    <definedName name="table" localSheetId="0" hidden="1">{#N/A,#N/A,FALSE,"Privatisation data"}</definedName>
    <definedName name="table" hidden="1">{#N/A,#N/A,FALSE,"Privatisation data"}</definedName>
    <definedName name="table2" localSheetId="0" hidden="1">{#N/A,#N/A,FALSE,"Privatisation data"}</definedName>
    <definedName name="table2" hidden="1">{#N/A,#N/A,FALSE,"Privatisation data"}</definedName>
    <definedName name="TRNR_05010f05fdcb426fb626e1638d35bf85_136_3" hidden="1">#REF!</definedName>
    <definedName name="TRNR_09ada6f1c1884243bd08378a1b39e1ab_235_1" hidden="1" xml:space="preserve">   '[17]Consumption partials'!$H$20</definedName>
    <definedName name="TRNR_2b6f7c38da3d4c81b8ac611cff614260_418_2" hidden="1">#REF!</definedName>
    <definedName name="TRNR_5bcec2af7f9e4c239bb405481e64dbfb_112_2" hidden="1">[18]Data!#REF!</definedName>
    <definedName name="TRNR_5cfe30e50af642d5a0dd5e2436a66ddd_524_6" hidden="1">'[19]Table 2.2'!#REF!</definedName>
    <definedName name="TRNR_6fc66dd3b7fd49a4b588d64fde28cb4c_475_2" hidden="1">#REF!</definedName>
    <definedName name="TRNR_736e238f904f4b6785171a120a92e2a4_121_2" hidden="1">#REF!</definedName>
    <definedName name="TRNR_7c718f14873f41359f15c2e6e71b29b1_85_2" hidden="1">#REF!</definedName>
    <definedName name="TRNR_8c26f680487b4722875c27ebdf732930_85_2" hidden="1">#REF!</definedName>
    <definedName name="TRNR_a2c9e3a4fade4fdab46e02cae1dbf8c9_136_2" hidden="1">#REF!</definedName>
    <definedName name="TRNR_b308d4b909cd44ea98194223adcd6258_143_2" hidden="1" xml:space="preserve">   '[17]Consumption partials'!$M$20</definedName>
    <definedName name="TRNR_df570954d83b486a8aa2045f9ba34e91_233_2" hidden="1">[18]Data!#REF!</definedName>
    <definedName name="TRNR_ef99df07cde74f96821cff1502f501c3_139_2" hidden="1" xml:space="preserve">   '[17]Consumption partials'!$B$20</definedName>
    <definedName name="tyrt" localSheetId="0" hidden="1">{"'Exec. Summ'!$A$1:$D$43"}</definedName>
    <definedName name="tyrt" hidden="1">{"'Exec. Summ'!$A$1:$D$43"}</definedName>
    <definedName name="Variations" localSheetId="0" hidden="1">{"'Exec. Summ'!$A$1:$D$43"}</definedName>
    <definedName name="Variations" hidden="1">{"'Exec. Summ'!$A$1:$D$43"}</definedName>
    <definedName name="wrn.15._.pager." localSheetId="0" hidden="1">{#N/A,#N/A,TRUE,"1-Summary";#N/A,#N/A,TRUE,"2-Mob";#N/A,#N/A,TRUE,"3-Demob";#N/A,#N/A,TRUE,"4 - Transition";#N/A,#N/A,TRUE,"5-Contract Imp.";#N/A,#N/A,TRUE,"6-Wages prod.";#N/A,#N/A,TRUE,"7-wages nonprod.";#N/A,#N/A,TRUE,"8-Staff";#N/A,#N/A,TRUE,"9-Site running costs";#N/A,#N/A,TRUE,"10-Fees";#N/A,#N/A,TRUE,"11-Materials";#N/A,#N/A,TRUE,"12-Subcontracts";#N/A,#N/A,TRUE,"13-Plant hire";#N/A,#N/A,TRUE,"14-Equip leased";#N/A,#N/A,TRUE,"15-Small tools, cons";#N/A,#N/A,TRUE,"16-Shared Services"}</definedName>
    <definedName name="wrn.15._.pager." hidden="1">{#N/A,#N/A,TRUE,"1-Summary";#N/A,#N/A,TRUE,"2-Mob";#N/A,#N/A,TRUE,"3-Demob";#N/A,#N/A,TRUE,"4 - Transition";#N/A,#N/A,TRUE,"5-Contract Imp.";#N/A,#N/A,TRUE,"6-Wages prod.";#N/A,#N/A,TRUE,"7-wages nonprod.";#N/A,#N/A,TRUE,"8-Staff";#N/A,#N/A,TRUE,"9-Site running costs";#N/A,#N/A,TRUE,"10-Fees";#N/A,#N/A,TRUE,"11-Materials";#N/A,#N/A,TRUE,"12-Subcontracts";#N/A,#N/A,TRUE,"13-Plant hire";#N/A,#N/A,TRUE,"14-Equip leased";#N/A,#N/A,TRUE,"15-Small tools, cons";#N/A,#N/A,TRUE,"16-Shared Services"}</definedName>
    <definedName name="wrn.95._.Plan." localSheetId="0" hidden="1">{"Budget Summary",#N/A,FALSE,"Sheet1";"Calendarization",#N/A,FALSE,"Sheet1";"Starting Personnel",#N/A,FALSE,"Sheet1"}</definedName>
    <definedName name="wrn.95._.Plan." hidden="1">{"Budget Summary",#N/A,FALSE,"Sheet1";"Calendarization",#N/A,FALSE,"Sheet1";"Starting Personnel",#N/A,FALSE,"Sheet1"}</definedName>
    <definedName name="wrn.Accounts._.schedules." localSheetId="0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ccounts._.schedules.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ll._.schedules." localSheetId="0" hidden="1">{#N/A,#N/A,FALSE,"Index";#N/A,#N/A,FALSE,"STI1";#N/A,#N/A,FALSE,"STI2";#N/A,#N/A,FALSE,"STI3";#N/A,#N/A,FALSE,"Entertainment";#N/A,#N/A,FALSE,"Legals";#N/A,#N/A,FALSE,"Borrowing exps";#N/A,#N/A,FALSE,"Repairs";#N/A,#N/A,FALSE,"Research";#N/A,#N/A,FALSE,"Foreign exchg";#N/A,#N/A,FALSE,"Forex notice";#N/A,#N/A,FALSE,"Prepayments";#N/A,#N/A,FALSE,"Provisions";#N/A,#N/A,FALSE,"Stock";#N/A,#N/A,FALSE,"Assets cost";#N/A,#N/A,FALSE,"Assets NBV";#N/A,#N/A,FALSE,"Assets timing";#N/A,#N/A,FALSE,"Tax depn";#N/A,#N/A,FALSE,"Prime cost";#N/A,#N/A,FALSE,"Finance leases";#N/A,#N/A,FALSE,"Capital gains";#N/A,#N/A,FALSE,"Capital losses";#N/A,#N/A,FALSE,"Extraordinary";#N/A,#N/A,FALSE,"Exempt income";#N/A,#N/A,FALSE,"Total losses";#N/A,#N/A,FALSE,"Group losses in";#N/A,#N/A,FALSE,"Loss transfer";#N/A,#N/A,FALSE,"Foreign income";#N/A,#N/A,FALSE,"FIFs";#N/A,#N/A,FALSE,"Foreign tax crs";#N/A,#N/A,FALSE,"Royalties";#N/A,#N/A,FALSE,"Franking Acct";#N/A,#N/A,FALSE,"Dividends recd";#N/A,#N/A,FALSE,"Dividends paid";#N/A,#N/A,FALSE,"Int Div letter"}</definedName>
    <definedName name="wrn.All._.schedules." hidden="1">{#N/A,#N/A,FALSE,"Index";#N/A,#N/A,FALSE,"STI1";#N/A,#N/A,FALSE,"STI2";#N/A,#N/A,FALSE,"STI3";#N/A,#N/A,FALSE,"Entertainment";#N/A,#N/A,FALSE,"Legals";#N/A,#N/A,FALSE,"Borrowing exps";#N/A,#N/A,FALSE,"Repairs";#N/A,#N/A,FALSE,"Research";#N/A,#N/A,FALSE,"Foreign exchg";#N/A,#N/A,FALSE,"Forex notice";#N/A,#N/A,FALSE,"Prepayments";#N/A,#N/A,FALSE,"Provisions";#N/A,#N/A,FALSE,"Stock";#N/A,#N/A,FALSE,"Assets cost";#N/A,#N/A,FALSE,"Assets NBV";#N/A,#N/A,FALSE,"Assets timing";#N/A,#N/A,FALSE,"Tax depn";#N/A,#N/A,FALSE,"Prime cost";#N/A,#N/A,FALSE,"Finance leases";#N/A,#N/A,FALSE,"Capital gains";#N/A,#N/A,FALSE,"Capital losses";#N/A,#N/A,FALSE,"Extraordinary";#N/A,#N/A,FALSE,"Exempt income";#N/A,#N/A,FALSE,"Total losses";#N/A,#N/A,FALSE,"Group losses in";#N/A,#N/A,FALSE,"Loss transfer";#N/A,#N/A,FALSE,"Foreign income";#N/A,#N/A,FALSE,"FIFs";#N/A,#N/A,FALSE,"Foreign tax crs";#N/A,#N/A,FALSE,"Royalties";#N/A,#N/A,FALSE,"Franking Acct";#N/A,#N/A,FALSE,"Dividends recd";#N/A,#N/A,FALSE,"Dividends paid";#N/A,#N/A,FALSE,"Int Div letter"}</definedName>
    <definedName name="wrn.Corp._.Loan." localSheetId="0" hidden="1">{#N/A,#N/A,FALSE,"Rec 31.12.2001"}</definedName>
    <definedName name="wrn.Corp._.Loan." hidden="1">{#N/A,#N/A,FALSE,"Rec 31.12.2001"}</definedName>
    <definedName name="wrn.Landscape._.schs." localSheetId="0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Landscape._.schs.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private." localSheetId="0" hidden="1">{#N/A,#N/A,FALSE,"Privatisation data"}</definedName>
    <definedName name="wrn.private." hidden="1">{#N/A,#N/A,FALSE,"Privatisation data"}</definedName>
    <definedName name="wrn.private.2" localSheetId="0" hidden="1">{#N/A,#N/A,FALSE,"Privatisation data"}</definedName>
    <definedName name="wrn.private.2" hidden="1">{#N/A,#N/A,FALSE,"Privatisation data"}</definedName>
    <definedName name="wrn.private.3" localSheetId="0" hidden="1">{#N/A,#N/A,FALSE,"Privatisation data"}</definedName>
    <definedName name="wrn.private.3" hidden="1">{#N/A,#N/A,FALSE,"Privatisation data"}</definedName>
    <definedName name="wrn.private.4" localSheetId="0" hidden="1">{#N/A,#N/A,FALSE,"Privatisation data"}</definedName>
    <definedName name="wrn.private.4" hidden="1">{#N/A,#N/A,FALSE,"Privatisation data"}</definedName>
    <definedName name="wrn.tax._.schedules." localSheetId="0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.tax._.schedules.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2.private." localSheetId="0" hidden="1">{#N/A,#N/A,FALSE,"Privatisation data"}</definedName>
    <definedName name="wrn2.private." hidden="1">{#N/A,#N/A,FALSE,"Privatisation data"}</definedName>
    <definedName name="xxx" localSheetId="0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xxx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z" localSheetId="0" hidden="1">{#N/A,#N/A,FALSE,"Privatisation data"}</definedName>
    <definedName name="z" hidden="1">{#N/A,#N/A,FALSE,"Privatisation data"}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3" i="5" l="1"/>
  <c r="C78" i="5"/>
  <c r="C82" i="5" l="1"/>
  <c r="C80" i="5"/>
  <c r="C71" i="5"/>
  <c r="C64" i="5"/>
  <c r="C56" i="5"/>
  <c r="C46" i="5"/>
  <c r="C36" i="5"/>
  <c r="C19" i="5"/>
  <c r="C13" i="5"/>
</calcChain>
</file>

<file path=xl/sharedStrings.xml><?xml version="1.0" encoding="utf-8"?>
<sst xmlns="http://schemas.openxmlformats.org/spreadsheetml/2006/main" count="85" uniqueCount="84">
  <si>
    <t>Department</t>
  </si>
  <si>
    <t>2019-20</t>
  </si>
  <si>
    <t>Funding for personal protective equipment</t>
  </si>
  <si>
    <t>Agreement with the Private Hospitals</t>
  </si>
  <si>
    <t>International Quarantine of Travellers</t>
  </si>
  <si>
    <t>Support for the metropolitan public transport network and services</t>
  </si>
  <si>
    <t>Pass-on of Clth funding brought forward</t>
  </si>
  <si>
    <t>Economic Survival Package - Working for Victoria Fund</t>
  </si>
  <si>
    <t>Experience Economy Survival Package</t>
  </si>
  <si>
    <t>Support for the regional public transport network and services</t>
  </si>
  <si>
    <t>Return to face-to-face schooling</t>
  </si>
  <si>
    <t>Support for public transport rail partnerships</t>
  </si>
  <si>
    <t>Additional metropolitan and regional public transport cleaning costs</t>
  </si>
  <si>
    <t>Registration and licensing services resourcing</t>
  </si>
  <si>
    <t>Upgrade of Maribyrnong Residential Facility</t>
  </si>
  <si>
    <t>Rent relief supplementation</t>
  </si>
  <si>
    <t>Specific custodial setting expenditure not captured elsewhere</t>
  </si>
  <si>
    <t>Financial support for portfolio entities</t>
  </si>
  <si>
    <t>Support for vulnerable homeless cohorts</t>
  </si>
  <si>
    <t>Cenitex to support remote working</t>
  </si>
  <si>
    <t>Ventilator Production</t>
  </si>
  <si>
    <t>Financial support for Committees of Management</t>
  </si>
  <si>
    <t>Commercial and Residential Tenancies</t>
  </si>
  <si>
    <t>TAFE Transition to Online Delivery</t>
  </si>
  <si>
    <t>Abbotsford Convent - COVID support</t>
  </si>
  <si>
    <t>Mandatory Quarantine</t>
  </si>
  <si>
    <t>Targeted support for Victorians struggling with energy bills</t>
  </si>
  <si>
    <t>* The report does not include other COVID Initiatives from reprioritisations that were not centrally endorsed. They have been omitted as the amount was not material.</t>
  </si>
  <si>
    <t>Economic Survival Package – Refund of Liquor Licenses</t>
  </si>
  <si>
    <t>Support for Victoria's Aboriginal community during the coronavirus (COVID-19) response and recovery phase</t>
  </si>
  <si>
    <t xml:space="preserve">Support for Victoria’s Aboriginal community during the COVID-19 response and recovery phase </t>
  </si>
  <si>
    <t>Purpose</t>
  </si>
  <si>
    <t>Education and Training</t>
  </si>
  <si>
    <t>Environment, Land, Water and Planning</t>
  </si>
  <si>
    <t>Health and Human Services</t>
  </si>
  <si>
    <t>Jobs, Precincts and Regions</t>
  </si>
  <si>
    <t>Justice and Community Safety</t>
  </si>
  <si>
    <t>Premier and Cabinet</t>
  </si>
  <si>
    <t>Transport</t>
  </si>
  <si>
    <t>Treasury and Finance</t>
  </si>
  <si>
    <t>Courts</t>
  </si>
  <si>
    <t>Victoria Police</t>
  </si>
  <si>
    <t>Total COVID-19 actual initiatives expenditure in 2019-20</t>
  </si>
  <si>
    <t>TAFE and Training sector COVID-19 Response and Viability</t>
  </si>
  <si>
    <t>Kindergarten Viability during COVID-19</t>
  </si>
  <si>
    <t>COVID-safe Training for Hospitality and Local Government</t>
  </si>
  <si>
    <t>Delivery of Development Facilitation Initiatives to Support COVID-19 recovery (Victorian Planning Authority development facilitation)</t>
  </si>
  <si>
    <t>Financial support – Alpine Resort Management Board</t>
  </si>
  <si>
    <t>COVID-19 Response Additional support for the health system with additional equipment and ICU capacity</t>
  </si>
  <si>
    <t>COVID-19 Response Extra funding boost for Victoria's health system</t>
  </si>
  <si>
    <t>Elective surgery blitz</t>
  </si>
  <si>
    <t>Increase testing, tracing and response capacity</t>
  </si>
  <si>
    <t>Rent relief scheme</t>
  </si>
  <si>
    <t xml:space="preserve">COVID-19 support for the children and families system </t>
  </si>
  <si>
    <t>Emergency accommodation program</t>
  </si>
  <si>
    <t>Additional support for Victoria's mental health system</t>
  </si>
  <si>
    <t>Homeless and public housing support</t>
  </si>
  <si>
    <t>Peter Doherty Institute COVID-19 Research</t>
  </si>
  <si>
    <t>COVID-19 support for people with disability</t>
  </si>
  <si>
    <t>Health procurement and supply chain</t>
  </si>
  <si>
    <t>Food Relief Program</t>
  </si>
  <si>
    <t>Economic Survival Package - Business Support Fund</t>
  </si>
  <si>
    <t>Emergency Support For Victoria's International Students</t>
  </si>
  <si>
    <t>Emergency Accommodation Framework - additional funding for accommodation for family violence victim survivors and perpetrators</t>
  </si>
  <si>
    <t>Melbourne Convention and Exhibition Trust</t>
  </si>
  <si>
    <t>Additional legal assistance services and ICT upgrades</t>
  </si>
  <si>
    <t>Support to progress settlements under the Traditional Owner Settlement Act</t>
  </si>
  <si>
    <t>Supporting people with disability in Victoria</t>
  </si>
  <si>
    <t>Good Friday Appeal</t>
  </si>
  <si>
    <t>COVID-19 response - Public Health Communications campaign</t>
  </si>
  <si>
    <t>Anzac Appeal, Legacy and Victorian Veterans Council</t>
  </si>
  <si>
    <t>COVID-19 response - Victoria Together (music component)</t>
  </si>
  <si>
    <t>COVID-19 response - Victoria Together</t>
  </si>
  <si>
    <t>Support for South Sudanese disadvantaged youth during COVID-19</t>
  </si>
  <si>
    <t>Economic Survival Package – Implementation</t>
  </si>
  <si>
    <t>Victoria Police COVID-19 Response</t>
  </si>
  <si>
    <t>Victorian Civil and Administrative Tribunal remote hearings services</t>
  </si>
  <si>
    <t>COVID-19 response - Multicultural and faith communities</t>
  </si>
  <si>
    <t>Support for households and businesses: Payroll tax relief for small and medium businesses</t>
  </si>
  <si>
    <t>Support for households and businesses: Targeted JobKeeper exemption from payroll tax</t>
  </si>
  <si>
    <t>Support for landlords and tenants: Land tax relief</t>
  </si>
  <si>
    <t xml:space="preserve"> </t>
  </si>
  <si>
    <t>COVID-19 response and recovery - actual expenditure by department in 2019-20</t>
  </si>
  <si>
    <t>Table 1.0 COVID-19 response and recovery - actual expenditure by department in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</si>
</sst>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(* #,##0.00_);_(* \(#,##0.00\);_(* &quot;-&quot;??_);_(@_)"/>
    <numFmt numFmtId="166" formatCode="#######\ ##0.0"/>
    <numFmt numFmtId="167" formatCode="######\ 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7" fontId="0" fillId="0" borderId="0" xfId="0" applyNumberFormat="1"/>
    <xf numFmtId="0" fontId="2" fillId="0" borderId="0" xfId="0" applyFo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center"/>
    </xf>
    <xf numFmtId="0" fontId="0" fillId="0" borderId="0" xfId="0" applyProtection="1"/>
    <xf numFmtId="164" fontId="5" fillId="0" borderId="0" xfId="0" applyNumberFormat="1" applyFont="1" applyAlignment="1" applyProtection="1">
      <alignment horizontal="left" vertical="center" wrapText="1"/>
    </xf>
    <xf numFmtId="166" fontId="5" fillId="0" borderId="0" xfId="0" applyNumberFormat="1" applyFont="1" applyAlignment="1" applyProtection="1">
      <alignment horizontal="right" vertical="center" indent="1"/>
    </xf>
    <xf numFmtId="167" fontId="5" fillId="0" borderId="0" xfId="0" applyNumberFormat="1" applyFont="1" applyAlignment="1" applyProtection="1">
      <alignment horizontal="right" vertical="center" indent="1"/>
    </xf>
    <xf numFmtId="0" fontId="0" fillId="0" borderId="1" xfId="0" applyBorder="1" applyProtection="1"/>
    <xf numFmtId="164" fontId="5" fillId="0" borderId="1" xfId="0" applyNumberFormat="1" applyFont="1" applyBorder="1" applyAlignment="1" applyProtection="1">
      <alignment horizontal="left" vertical="center" wrapText="1"/>
    </xf>
    <xf numFmtId="167" fontId="3" fillId="0" borderId="1" xfId="0" applyNumberFormat="1" applyFont="1" applyBorder="1" applyAlignment="1" applyProtection="1">
      <alignment horizontal="right" vertical="center" indent="1"/>
    </xf>
    <xf numFmtId="0" fontId="0" fillId="0" borderId="0" xfId="0" applyAlignment="1" applyProtection="1">
      <alignment wrapText="1"/>
    </xf>
    <xf numFmtId="0" fontId="0" fillId="0" borderId="0" xfId="0" applyBorder="1" applyProtection="1"/>
    <xf numFmtId="167" fontId="3" fillId="0" borderId="2" xfId="0" applyNumberFormat="1" applyFont="1" applyBorder="1" applyAlignment="1" applyProtection="1">
      <alignment horizontal="right" vertical="center" indent="1"/>
    </xf>
    <xf numFmtId="164" fontId="5" fillId="0" borderId="4" xfId="0" applyNumberFormat="1" applyFont="1" applyBorder="1" applyAlignment="1" applyProtection="1">
      <alignment horizontal="right" vertical="center" indent="1"/>
    </xf>
    <xf numFmtId="0" fontId="0" fillId="0" borderId="2" xfId="0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 indent="1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</cellXfs>
  <cellStyles count="2">
    <cellStyle name="Comma 2" xfId="1" xr:uid="{40870365-62A5-41DD-A3AD-83A6E4A2D19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leit.roads.vic.gov.au/csdav/nodes/00DATE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Documents%20and%20Settings\Ashley%20McBroom\Desktop\ESSS%20DB\120103%20ESSS%20Scheme%20Valuation%2030%20June%202011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EDJTR\Monthly%20Financial%20Reports\Finance%20Report%20Jul%20-%20Jun04\Jun03-04Finance%20Repo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Users\vicks7a\AppData\Local\Temp\notes5F325A\Superannuation%20-%20Budget%202017-18\2017-18%20Budget%20%20Superannuation%20working%20file_28%20February%20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Users\jao\AppData\Local\Temp\notesF38E52\Models\170215%20AASB%20Valuation%20Model%202016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FRM\RIAC\Client%20Q-V\Vic%20Super\Dept%20T&amp;F\AASB%20119\2011\PCSF\120202%20PCSF%20Valuation%2030%20June%202011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FRM\RIAC\Client%20Q-V\Vic%20Super\Dept%20T&amp;F\AASB%20119\2011\Judges\120217%20Judges%20Valuation%2030%20June%202011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Users\rxv\TRIM\Offline%20Records%20(PT)\Superannuation%20%20AFR%202015-16\Superannuation%20%202016-17%20Budget\2016-17%20Budget%20%20Superannuation%20calculations_FIN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FFS_EFP\ECONOMICS\PROJECTS\2018-19%20Budget%20BP2%20Ch2\Bp2%20Ch2%20Dat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TRIM\MFFS_EFP\ECONOMICS\ANALYSIS\MACROECONOMIC\Economic%20Conditions%20Update\Regular%20charts%20-%20March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udgold\Budget2019-20\BP2\Chapter2\BP2-Chapte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leit.roads.vic.gov.au/otcs/llisapi.dll/14530977/Stephens%202ndl%20budget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EDJTR\T%20De%20Kauwe\Oct%2001Finance%20Report.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Monthly%20Financial%20Reports\Finance%20Report%20Jul%20-%20Jun04\Jun03-04Finance%20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Monthly%20Financial%20Reports\Finance%20Report%20Jul%20-%20Jun04\May03-04Finance%20Re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F\DATA1\EMRD\BCR\Forward%20Estimates\FES%20Budget%20Updates\_AAS31%20Summary%20Statements%20Current%20version%20(OS,CF,SFP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F\DATA1\EMRD\BCR\Forward%20Estimates\EVM\2000-01%20Budget%20runs\FES%20RECONCILIATION%20(MYR%20to%207%20April%20200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F\DATA1\EMRD\BCR\Forward%20Estimates\FES%20Budget%20Updates\AAS31_data%202001c%20Incoming%20Gov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T%20De%20Kauwe\Oct%2001Finance%20Report.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DATES"/>
      <sheetName val="Dashboard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Revision Notes"/>
      <sheetName val="Overview"/>
      <sheetName val="INPUTS&gt;&gt;"/>
      <sheetName val="Bases"/>
      <sheetName val="Demographics"/>
      <sheetName val="Scheme parameters"/>
      <sheetName val="ActData"/>
      <sheetName val="PenData"/>
      <sheetName val="CONTROLS&gt;&gt;"/>
      <sheetName val="Scenarios"/>
      <sheetName val="Employers"/>
      <sheetName val="BenTypes"/>
      <sheetName val="ProjAccrued"/>
      <sheetName val="CALCULATIONS&gt;&gt;"/>
      <sheetName val="ActCalcs"/>
      <sheetName val="PenCalcs"/>
      <sheetName val="Benefits"/>
      <sheetName val="Pensions"/>
      <sheetName val="RESULTS&gt;&gt;"/>
      <sheetName val="Report"/>
      <sheetName val="CashFlows"/>
      <sheetName val="ESSS - Projection Model Inputs"/>
      <sheetName val="ESSS IFRS"/>
      <sheetName val="HARDCODED RESULTS&gt;&gt;"/>
      <sheetName val="CFlowIFRS"/>
      <sheetName val="ProjIFRS+"/>
      <sheetName val="ProjIFRS-"/>
      <sheetName val="ProjIFRS"/>
      <sheetName val="Sal+1 Proj"/>
      <sheetName val="CPI+1 Proj"/>
      <sheetName val="CPI+1"/>
      <sheetName val="NoNewEnt"/>
      <sheetName val="Shock"/>
      <sheetName val="Sal+1"/>
      <sheetName val="ProjAcc+1"/>
      <sheetName val="ProjAcc-1"/>
      <sheetName val="Proj Acc"/>
      <sheetName val="Fut Serv"/>
      <sheetName val="NewEntrants"/>
      <sheetName val="Accrued"/>
      <sheetName val="Proj"/>
      <sheetName val="ASV"/>
      <sheetName val="CFA"/>
      <sheetName val="DCE"/>
      <sheetName val="ESSS"/>
      <sheetName val="MFESB"/>
      <sheetName val="POLICE"/>
      <sheetName val="SECVA"/>
      <sheetName val="NEW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6">
          <cell r="F6">
            <v>2006</v>
          </cell>
        </row>
      </sheetData>
      <sheetData sheetId="6">
        <row r="5">
          <cell r="B5" t="str">
            <v>Category</v>
          </cell>
        </row>
        <row r="68">
          <cell r="B68" t="str">
            <v>Other</v>
          </cell>
        </row>
      </sheetData>
      <sheetData sheetId="7">
        <row r="7">
          <cell r="B7" t="str">
            <v>Member Number</v>
          </cell>
        </row>
      </sheetData>
      <sheetData sheetId="8">
        <row r="7">
          <cell r="A7" t="str">
            <v>Index</v>
          </cell>
        </row>
      </sheetData>
      <sheetData sheetId="9" refreshError="1"/>
      <sheetData sheetId="10">
        <row r="48">
          <cell r="H48" t="b">
            <v>1</v>
          </cell>
        </row>
      </sheetData>
      <sheetData sheetId="11">
        <row r="9">
          <cell r="D9" t="str">
            <v>SECVA</v>
          </cell>
        </row>
      </sheetData>
      <sheetData sheetId="12" refreshError="1"/>
      <sheetData sheetId="13" refreshError="1"/>
      <sheetData sheetId="14" refreshError="1"/>
      <sheetData sheetId="15">
        <row r="10">
          <cell r="F10">
            <v>0</v>
          </cell>
        </row>
      </sheetData>
      <sheetData sheetId="16" refreshError="1"/>
      <sheetData sheetId="17">
        <row r="13">
          <cell r="E13" t="e">
            <v>#N/A</v>
          </cell>
        </row>
      </sheetData>
      <sheetData sheetId="18" refreshError="1"/>
      <sheetData sheetId="19" refreshError="1"/>
      <sheetData sheetId="20" refreshError="1"/>
      <sheetData sheetId="21">
        <row r="10">
          <cell r="E10">
            <v>1</v>
          </cell>
        </row>
      </sheetData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1999-00"/>
      <sheetName val="Summary"/>
      <sheetName val="Attachment 6"/>
      <sheetName val="Program"/>
      <sheetName val="Attachment 1 Prog"/>
      <sheetName val="Capital"/>
      <sheetName val="External Works"/>
      <sheetName val="Attachment 3 Cap"/>
      <sheetName val="Original Operating 4A"/>
      <sheetName val="Oper DGT"/>
      <sheetName val="Attachment 4"/>
      <sheetName val="Rec to Federal Funds"/>
      <sheetName val="Profitability"/>
      <sheetName val="ERC Projects"/>
      <sheetName val="Oper Statmnt"/>
      <sheetName val="Approved Varntn"/>
      <sheetName val="BA Exp"/>
      <sheetName val="Graphs1"/>
      <sheetName val="Graphs2"/>
      <sheetName val="Graphs3"/>
      <sheetName val="Graph4"/>
      <sheetName val="Graphs Data"/>
      <sheetName val="DoI Info"/>
      <sheetName val="Report Page Excel_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(workings)"/>
      <sheetName val="Adjs for 2017-18 Budget"/>
      <sheetName val="Section 90(2) as at 31 Dec 2016"/>
      <sheetName val="Dec 2016 v Bud Up"/>
      <sheetName val="2016-17 BUDGET UPDATE"/>
      <sheetName val="SRIMS data_10 March 2017"/>
      <sheetName val="Super update at 28 Feb 2017"/>
      <sheetName val="ER since 16-17 Bud Up_Feb 2017"/>
      <sheetName val="Summary IAS19R"/>
      <sheetName val="ESSS (DB) IAS19R"/>
      <sheetName val="SSF (Total) IAS19R"/>
      <sheetName val="SSF (ex Comm) IAS19R"/>
      <sheetName val="SSF (Com) IAS19R"/>
      <sheetName val="SSF (Housing) IAS19R"/>
      <sheetName val="Judges IAS19R"/>
      <sheetName val="Health IAS19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Method"/>
      <sheetName val="Control Sheet"/>
      <sheetName val="ESSS Conts Tax"/>
      <sheetName val="Health (input)"/>
      <sheetName val="ESSS Calcs"/>
      <sheetName val="SSF (Total) Calcs"/>
      <sheetName val="SSF (COM) Calcs"/>
      <sheetName val="SSF (Housing) Calcs"/>
      <sheetName val="Judges Calcs"/>
      <sheetName val="S90(2) Conts and SSF Tax Calcs"/>
      <sheetName val="SSF projection"/>
      <sheetName val="Summary Comparison"/>
      <sheetName val="Final Disclosures &gt;&gt;"/>
      <sheetName val="Summary IAS19R"/>
      <sheetName val="ESSS (DB) IAS19R"/>
      <sheetName val="SSF (Total) IAS19R"/>
      <sheetName val="SSF (ex Comm) IAS19R"/>
      <sheetName val="SSF (Com) IAS19R"/>
      <sheetName val="SSF (Housing) IAS19R"/>
      <sheetName val="Judges IAS19R"/>
      <sheetName val="Health IAS19R"/>
      <sheetName val="Report&gt;&gt;&gt; "/>
      <sheetName val="Report Tables"/>
      <sheetName val="Report - Sensitivities"/>
      <sheetName val="Report - Experience Analysis"/>
      <sheetName val="Valuation Results &gt;&gt;"/>
      <sheetName val="ESSS IFRS"/>
      <sheetName val="SSF IFRS"/>
      <sheetName val="NEW IFRS"/>
      <sheetName val="Revised IFRS"/>
      <sheetName val="SERB IFRS"/>
      <sheetName val="Transport IFRS"/>
      <sheetName val="PCSF IFRS"/>
      <sheetName val="WISF IFRS"/>
      <sheetName val="DEFPEN IFRS"/>
      <sheetName val="Judges IFRS"/>
      <sheetName val="SSF COM IFRS"/>
      <sheetName val="New COM IFRS"/>
      <sheetName val="Revised COM IFRS"/>
      <sheetName val="DEFPEN COM IFRS"/>
      <sheetName val="DEFPEN HOUSING IF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Overview"/>
      <sheetName val="Input&gt;&gt;&gt;"/>
      <sheetName val="Bases"/>
      <sheetName val="Demographics"/>
      <sheetName val="Parameters"/>
      <sheetName val="ActData"/>
      <sheetName val="PenData"/>
      <sheetName val="Controls&gt;&gt;&gt;"/>
      <sheetName val="Scenarios"/>
      <sheetName val="BenType"/>
      <sheetName val="AccrBen"/>
      <sheetName val="Calculations&gt;&gt;&gt;"/>
      <sheetName val="ActCalcs"/>
      <sheetName val="PenCalcs"/>
      <sheetName val="Pensions"/>
      <sheetName val="Results&gt;&gt;&gt;"/>
      <sheetName val="PCSF IFRS"/>
      <sheetName val="ProjIFRSGROSSDec"/>
      <sheetName val="ProjIFRSDec"/>
      <sheetName val="IFRSGROSSPrev"/>
      <sheetName val="IFRSPrev"/>
      <sheetName val="ProjIFRS-1"/>
      <sheetName val="ProjIFRS+1"/>
      <sheetName val="ProjIFRS-"/>
      <sheetName val="ProjIFRS+"/>
      <sheetName val="ProjIFRSGROSS"/>
      <sheetName val="ProjIFRS"/>
      <sheetName val="CFlowSal+1"/>
      <sheetName val="CFlowCPI+1"/>
      <sheetName val="ProjSal+1"/>
      <sheetName val="ProjCPI+1"/>
      <sheetName val="ProjAcc+1"/>
      <sheetName val="ProjAcc-1"/>
      <sheetName val="Proj Acc"/>
      <sheetName val="CFlow"/>
      <sheetName val="Acc"/>
    </sheetNames>
    <sheetDataSet>
      <sheetData sheetId="0"/>
      <sheetData sheetId="1"/>
      <sheetData sheetId="2"/>
      <sheetData sheetId="3">
        <row r="9">
          <cell r="C9">
            <v>40724</v>
          </cell>
        </row>
      </sheetData>
      <sheetData sheetId="4">
        <row r="6">
          <cell r="C6">
            <v>2011</v>
          </cell>
        </row>
      </sheetData>
      <sheetData sheetId="5">
        <row r="7">
          <cell r="C7">
            <v>134180</v>
          </cell>
        </row>
      </sheetData>
      <sheetData sheetId="6">
        <row r="6">
          <cell r="D6">
            <v>61</v>
          </cell>
        </row>
      </sheetData>
      <sheetData sheetId="7"/>
      <sheetData sheetId="8"/>
      <sheetData sheetId="9">
        <row r="33">
          <cell r="D33" t="b">
            <v>1</v>
          </cell>
        </row>
      </sheetData>
      <sheetData sheetId="10"/>
      <sheetData sheetId="11"/>
      <sheetData sheetId="12"/>
      <sheetData sheetId="13">
        <row r="16">
          <cell r="C16">
            <v>61</v>
          </cell>
        </row>
      </sheetData>
      <sheetData sheetId="14">
        <row r="28">
          <cell r="C28" t="str">
            <v>F</v>
          </cell>
        </row>
      </sheetData>
      <sheetData sheetId="15">
        <row r="12">
          <cell r="AA12" t="str">
            <v>Pension at start of year</v>
          </cell>
          <cell r="AE12" t="str">
            <v>Pension at start of year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Overview"/>
      <sheetName val="Input&gt;&gt;&gt;"/>
      <sheetName val="Bases"/>
      <sheetName val="Demographics"/>
      <sheetName val="Parameters"/>
      <sheetName val="ActData"/>
      <sheetName val="PenData"/>
      <sheetName val="Controls&gt;&gt;&gt;"/>
      <sheetName val="Scenarios"/>
      <sheetName val="BenType"/>
      <sheetName val="AccrBen"/>
      <sheetName val="Calculations&gt;&gt;&gt;"/>
      <sheetName val="ActCalcs"/>
      <sheetName val="PenCalcs"/>
      <sheetName val="Pensions"/>
      <sheetName val="Results&gt;&gt;&gt;"/>
      <sheetName val="Judges IFRS"/>
      <sheetName val="ProjIFRSGROSSDec"/>
      <sheetName val="ProjIFRSDec"/>
      <sheetName val="IFRSGROSSPrev"/>
      <sheetName val="IFRSPrev"/>
      <sheetName val="ProjIFRS-1"/>
      <sheetName val="ProjIFRS+1"/>
      <sheetName val="ProjIFRS-"/>
      <sheetName val="ProjIFRS+"/>
      <sheetName val="ProjIFRSGROSS"/>
      <sheetName val="ProjIFRS"/>
      <sheetName val="CFlowSal+1"/>
      <sheetName val="CFlowCPI+1"/>
      <sheetName val="ProjSal+1"/>
      <sheetName val="ProjCPI+1"/>
      <sheetName val="ProjAcc+1"/>
      <sheetName val="ProjAcc-1"/>
      <sheetName val="Proj Acc"/>
      <sheetName val="CFlow"/>
      <sheetName val="Acc"/>
    </sheetNames>
    <sheetDataSet>
      <sheetData sheetId="0" refreshError="1"/>
      <sheetData sheetId="1" refreshError="1"/>
      <sheetData sheetId="2" refreshError="1"/>
      <sheetData sheetId="3">
        <row r="9">
          <cell r="C9">
            <v>39994</v>
          </cell>
        </row>
      </sheetData>
      <sheetData sheetId="4">
        <row r="6">
          <cell r="C6">
            <v>2011</v>
          </cell>
        </row>
      </sheetData>
      <sheetData sheetId="5">
        <row r="7">
          <cell r="C7">
            <v>70</v>
          </cell>
        </row>
      </sheetData>
      <sheetData sheetId="6">
        <row r="6">
          <cell r="D6">
            <v>114</v>
          </cell>
        </row>
      </sheetData>
      <sheetData sheetId="7">
        <row r="12">
          <cell r="B12" t="str">
            <v>Pension no</v>
          </cell>
        </row>
      </sheetData>
      <sheetData sheetId="8" refreshError="1"/>
      <sheetData sheetId="9">
        <row r="41">
          <cell r="D41" t="b">
            <v>1</v>
          </cell>
        </row>
      </sheetData>
      <sheetData sheetId="10" refreshError="1"/>
      <sheetData sheetId="11" refreshError="1"/>
      <sheetData sheetId="12" refreshError="1"/>
      <sheetData sheetId="13">
        <row r="7">
          <cell r="F7">
            <v>114</v>
          </cell>
        </row>
      </sheetData>
      <sheetData sheetId="14">
        <row r="18">
          <cell r="C18" t="str">
            <v>M</v>
          </cell>
        </row>
      </sheetData>
      <sheetData sheetId="15" refreshError="1"/>
      <sheetData sheetId="16" refreshError="1"/>
      <sheetData sheetId="17"/>
      <sheetData sheetId="18">
        <row r="18">
          <cell r="D18">
            <v>4.1000000000000002E-2</v>
          </cell>
        </row>
      </sheetData>
      <sheetData sheetId="19">
        <row r="18">
          <cell r="D18">
            <v>4.1000000000000002E-2</v>
          </cell>
        </row>
      </sheetData>
      <sheetData sheetId="20">
        <row r="18">
          <cell r="D18">
            <v>5.8799999999999998E-2</v>
          </cell>
        </row>
      </sheetData>
      <sheetData sheetId="21">
        <row r="18">
          <cell r="D18">
            <v>5.8799999999999998E-2</v>
          </cell>
        </row>
      </sheetData>
      <sheetData sheetId="22">
        <row r="18">
          <cell r="D18">
            <v>4.5399999999999996E-2</v>
          </cell>
        </row>
      </sheetData>
      <sheetData sheetId="23">
        <row r="18">
          <cell r="D18">
            <v>6.54E-2</v>
          </cell>
        </row>
      </sheetData>
      <sheetData sheetId="24">
        <row r="18">
          <cell r="D18">
            <v>5.5399999999999998E-2</v>
          </cell>
        </row>
      </sheetData>
      <sheetData sheetId="25">
        <row r="18">
          <cell r="D18">
            <v>5.5399999999999998E-2</v>
          </cell>
        </row>
      </sheetData>
      <sheetData sheetId="26">
        <row r="18">
          <cell r="D18">
            <v>5.5399999999999998E-2</v>
          </cell>
        </row>
      </sheetData>
      <sheetData sheetId="27">
        <row r="18">
          <cell r="D18">
            <v>5.5399999999999998E-2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8">
          <cell r="C18">
            <v>7.0000000000000007E-2</v>
          </cell>
        </row>
      </sheetData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Liability post split"/>
      <sheetName val="SRIMS post journal"/>
      <sheetName val="2016-17 Budget Journal (Paste)"/>
      <sheetName val="2016-17 Budget Journal"/>
      <sheetName val="Adjs for 2016-17 Budget"/>
      <sheetName val="Section 90(2) for current liab"/>
      <sheetName val="2015-16 Budget Update FINAL"/>
      <sheetName val="31 Dec v BudUp"/>
      <sheetName val="SRIMS data at 31 March 2016"/>
      <sheetName val="2016-17 Budget estimates"/>
      <sheetName val="ER since 15-16 Bud Up_March 16"/>
      <sheetName val="Summary IAS19R_split by Scheme"/>
      <sheetName val="Summary IAS19R"/>
      <sheetName val="ESSS (DB) IAS19R"/>
      <sheetName val="SSF (Total) IAS19R"/>
      <sheetName val="SSF (ex Comm) IAS19R"/>
      <sheetName val="SSF (Com) IAS19R"/>
      <sheetName val="SSF (Housing) IAS19R"/>
      <sheetName val="Judges IAS19R"/>
      <sheetName val="Health IAS19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2"/>
      <sheetName val="QA Contents Sheet"/>
      <sheetName val="Chart 2.6 Data"/>
      <sheetName val="vic approvals by dwelling type"/>
      <sheetName val="GSPpercap"/>
      <sheetName val="Services xports"/>
      <sheetName val="ageing pop"/>
      <sheetName val="cash rate data"/>
      <sheetName val="Employment by state"/>
      <sheetName val="pop stats"/>
      <sheetName val="per capita fancy chart"/>
      <sheetName val="Sheet2"/>
      <sheetName val="Chart 2.2"/>
      <sheetName val="Chart 2.4"/>
      <sheetName val="charts for prez"/>
      <sheetName val="real gsp - st8 acct"/>
      <sheetName val="Regional LF"/>
      <sheetName val="Employment by Industry"/>
      <sheetName val="U, part rate"/>
      <sheetName val="Emp+Unemp+fcasts"/>
      <sheetName val="youth emp"/>
      <sheetName val="underutilisation + WPI"/>
      <sheetName val="Population"/>
      <sheetName val="XE rate"/>
      <sheetName val="Consumption partials"/>
      <sheetName val="Consumption components"/>
      <sheetName val="bubble chart - multiple series"/>
      <sheetName val="struc change"/>
      <sheetName val="house price box"/>
      <sheetName val="Food and Fibre"/>
      <sheetName val="LF Part by Gender"/>
      <sheetName val="House px &amp; consumption"/>
      <sheetName val="Sheet3"/>
      <sheetName val="WPI by industry"/>
      <sheetName val="HH data"/>
      <sheetName val="Business confidence"/>
      <sheetName val="Business con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0">
          <cell r="B20" t="str">
            <v>Request cancelled</v>
          </cell>
          <cell r="H20" t="str">
            <v>Request cancelled</v>
          </cell>
          <cell r="M20" t="str">
            <v>Request cancelled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Interest Rates"/>
      <sheetName val="Data"/>
      <sheetName val="Own source data"/>
      <sheetName val="Employment growth - 3 mth"/>
      <sheetName val="Employment growth"/>
      <sheetName val="Regional Employment Growth Data"/>
      <sheetName val="Regional Employment Growth Char"/>
      <sheetName val="NIM"/>
      <sheetName val="WPI"/>
      <sheetName val="WPI (katherine"/>
      <sheetName val="US average hourly earning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--&gt;"/>
      <sheetName val="Table 2.1"/>
      <sheetName val="Table 2.2"/>
      <sheetName val="Charts--&gt;"/>
      <sheetName val="Unempl_Rate_Chart"/>
      <sheetName val="GSP_Percap_Chart"/>
      <sheetName val="GSP_Chart"/>
      <sheetName val="Dwelling_Chart"/>
      <sheetName val="Completions_Chart"/>
      <sheetName val="Wage_Chart"/>
      <sheetName val="Emp_Pop_Chart"/>
      <sheetName val="Unemp_Cycle_Chart"/>
      <sheetName val="Industry_Chart"/>
      <sheetName val="Participation_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heet1"/>
      <sheetName val="Printing"/>
      <sheetName val="Days"/>
      <sheetName val="Bid Comparion"/>
      <sheetName val="Wages"/>
      <sheetName val="Otime %"/>
      <sheetName val="Otime"/>
      <sheetName val="Super"/>
      <sheetName val="Workcare"/>
      <sheetName val="LSL"/>
      <sheetName val="Annual"/>
      <sheetName val="Sick"/>
      <sheetName val="Tax"/>
      <sheetName val="Total Wages"/>
      <sheetName val="Super by location"/>
      <sheetName val="Total by location"/>
      <sheetName val="Management"/>
      <sheetName val="Tech Service"/>
      <sheetName val="Track"/>
      <sheetName val="Civil"/>
      <sheetName val="Power"/>
      <sheetName val="Signals"/>
      <sheetName val="Comms"/>
      <sheetName val="TOTAL"/>
      <sheetName val="Total Mgt"/>
      <sheetName val="Total Tech Services"/>
      <sheetName val="Total Track"/>
      <sheetName val="Total Civil"/>
      <sheetName val="Total Power"/>
      <sheetName val="Total Signals"/>
      <sheetName val="Total Comms"/>
      <sheetName val="Total Infra"/>
      <sheetName val="Total Infra with 3%"/>
      <sheetName val="Manning"/>
      <sheetName val="Rates"/>
      <sheetName val="Charge Out Rate"/>
      <sheetName val="Recov Rate"/>
      <sheetName val="Depreciation"/>
      <sheetName val="Capex"/>
      <sheetName val="Stephens 2ndl budget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Graphs Data"/>
      <sheetName val="Graphs PG2"/>
      <sheetName val="Graphs PG1"/>
      <sheetName val="1999-00"/>
      <sheetName val="Issue Oct"/>
      <sheetName val="Summary"/>
      <sheetName val="Program"/>
      <sheetName val="Capital"/>
      <sheetName val="Operating"/>
      <sheetName val="cash"/>
      <sheetName val="External Works"/>
      <sheetName val="Fedbrv"/>
      <sheetName val="Profitability"/>
      <sheetName val="Advisory Oper"/>
      <sheetName val="Advisory ConsFund"/>
      <sheetName val="Approved Varntn"/>
      <sheetName val="Oper Statmnt"/>
      <sheetName val="Validation List"/>
      <sheetName val="Report Page Excel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4">
          <cell r="B34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1999-00"/>
      <sheetName val="Summary"/>
      <sheetName val="Attachment 6"/>
      <sheetName val="Program"/>
      <sheetName val="Attachment 1 Prog"/>
      <sheetName val="Capital"/>
      <sheetName val="External Works"/>
      <sheetName val="Attachment 3 Cap"/>
      <sheetName val="Original Operating 4A"/>
      <sheetName val="Oper DGT"/>
      <sheetName val="Attachment 4"/>
      <sheetName val="Rec to Federal Funds"/>
      <sheetName val="Profitability"/>
      <sheetName val="ERC Projects"/>
      <sheetName val="Oper Statmnt"/>
      <sheetName val="Approved Varntn"/>
      <sheetName val="BA Exp"/>
      <sheetName val="Graphs1"/>
      <sheetName val="Graphs2"/>
      <sheetName val="Graphs3"/>
      <sheetName val="Graph4"/>
      <sheetName val="Graphs Data"/>
      <sheetName val="DoI Info"/>
    </sheetNames>
    <sheetDataSet>
      <sheetData sheetId="0" refreshError="1"/>
      <sheetData sheetId="1" refreshError="1"/>
      <sheetData sheetId="2"/>
      <sheetData sheetId="3" refreshError="1">
        <row r="67">
          <cell r="AB67">
            <v>13334</v>
          </cell>
          <cell r="AC67">
            <v>24231.690999999999</v>
          </cell>
          <cell r="AD67">
            <v>34994</v>
          </cell>
          <cell r="AE67">
            <v>48385</v>
          </cell>
          <cell r="AF67">
            <v>59775</v>
          </cell>
          <cell r="AG67">
            <v>71360</v>
          </cell>
          <cell r="AH67">
            <v>85138</v>
          </cell>
          <cell r="AI67">
            <v>96456</v>
          </cell>
          <cell r="AJ67">
            <v>111176</v>
          </cell>
          <cell r="AK67">
            <v>124886</v>
          </cell>
          <cell r="AL67">
            <v>137324</v>
          </cell>
        </row>
        <row r="68">
          <cell r="AB68">
            <v>13049</v>
          </cell>
          <cell r="AC68">
            <v>29522.537</v>
          </cell>
          <cell r="AD68">
            <v>49493</v>
          </cell>
          <cell r="AE68">
            <v>75409</v>
          </cell>
          <cell r="AF68">
            <v>106524</v>
          </cell>
          <cell r="AG68">
            <v>139028</v>
          </cell>
          <cell r="AH68">
            <v>166112</v>
          </cell>
          <cell r="AI68">
            <v>241725</v>
          </cell>
          <cell r="AJ68">
            <v>274158</v>
          </cell>
          <cell r="AK68">
            <v>330678</v>
          </cell>
          <cell r="AL68">
            <v>377090</v>
          </cell>
        </row>
        <row r="78">
          <cell r="AB78">
            <v>-46436</v>
          </cell>
          <cell r="AC78">
            <v>-81072</v>
          </cell>
          <cell r="AD78">
            <v>-141390</v>
          </cell>
          <cell r="AE78">
            <v>-193934</v>
          </cell>
          <cell r="AF78">
            <v>-257877</v>
          </cell>
          <cell r="AG78">
            <v>-353981</v>
          </cell>
          <cell r="AH78">
            <v>-407558</v>
          </cell>
          <cell r="AI78">
            <v>-476798</v>
          </cell>
          <cell r="AJ78">
            <v>-579968</v>
          </cell>
          <cell r="AK78">
            <v>-675080</v>
          </cell>
          <cell r="AL78">
            <v>-749486</v>
          </cell>
          <cell r="AM78">
            <v>0</v>
          </cell>
        </row>
      </sheetData>
      <sheetData sheetId="4" refreshError="1"/>
      <sheetData sheetId="5" refreshError="1"/>
      <sheetData sheetId="6" refreshError="1"/>
      <sheetData sheetId="7" refreshError="1">
        <row r="7">
          <cell r="M7" t="str">
            <v xml:space="preserve"> </v>
          </cell>
        </row>
        <row r="38">
          <cell r="C38" t="str">
            <v>Hallam Bypass - Construction</v>
          </cell>
          <cell r="E38">
            <v>4623</v>
          </cell>
          <cell r="F38">
            <v>4623</v>
          </cell>
          <cell r="G38">
            <v>5504.1</v>
          </cell>
          <cell r="H38">
            <v>1.1905905256327061</v>
          </cell>
          <cell r="I38">
            <v>5513.2</v>
          </cell>
          <cell r="M38">
            <v>2050</v>
          </cell>
          <cell r="N38">
            <v>3285</v>
          </cell>
          <cell r="O38">
            <v>3597</v>
          </cell>
          <cell r="P38">
            <v>3800</v>
          </cell>
          <cell r="Q38">
            <v>4623</v>
          </cell>
          <cell r="R38">
            <v>4623</v>
          </cell>
          <cell r="S38">
            <v>4623</v>
          </cell>
          <cell r="T38">
            <v>4623</v>
          </cell>
          <cell r="U38">
            <v>4623</v>
          </cell>
          <cell r="V38">
            <v>4623</v>
          </cell>
          <cell r="W38">
            <v>4623</v>
          </cell>
          <cell r="X38">
            <v>4623</v>
          </cell>
          <cell r="AA38">
            <v>2173.5</v>
          </cell>
          <cell r="AB38">
            <v>2964.3</v>
          </cell>
          <cell r="AC38">
            <v>3488.6</v>
          </cell>
          <cell r="AD38">
            <v>3828.8</v>
          </cell>
          <cell r="AE38">
            <v>4029.5</v>
          </cell>
          <cell r="AF38">
            <v>4464</v>
          </cell>
          <cell r="AG38">
            <v>4587.8999999999996</v>
          </cell>
          <cell r="AH38">
            <v>4823.2</v>
          </cell>
          <cell r="AI38">
            <v>4983.8999999999996</v>
          </cell>
          <cell r="AJ38">
            <v>5142.6000000000004</v>
          </cell>
          <cell r="AK38">
            <v>5204.7</v>
          </cell>
          <cell r="AL38">
            <v>5504.1</v>
          </cell>
          <cell r="AO38">
            <v>5720</v>
          </cell>
          <cell r="AP38">
            <v>5720</v>
          </cell>
          <cell r="AQ38">
            <v>5968.4</v>
          </cell>
          <cell r="AR38">
            <v>5986.2</v>
          </cell>
          <cell r="AS38">
            <v>6328.2</v>
          </cell>
          <cell r="AT38">
            <v>5968</v>
          </cell>
          <cell r="AU38">
            <v>6066.4</v>
          </cell>
          <cell r="AV38">
            <v>6088.6</v>
          </cell>
          <cell r="AW38">
            <v>6083.7</v>
          </cell>
          <cell r="AX38">
            <v>5737.1</v>
          </cell>
          <cell r="AY38">
            <v>5513.2</v>
          </cell>
          <cell r="AZ38">
            <v>5513.2</v>
          </cell>
        </row>
        <row r="39">
          <cell r="C39" t="str">
            <v>Pakenham Bypass - Construction</v>
          </cell>
          <cell r="E39">
            <v>20000</v>
          </cell>
          <cell r="F39">
            <v>20000</v>
          </cell>
          <cell r="G39">
            <v>23953</v>
          </cell>
          <cell r="H39">
            <v>1.1976500000000001</v>
          </cell>
          <cell r="I39">
            <v>23223.3</v>
          </cell>
          <cell r="M39">
            <v>152</v>
          </cell>
          <cell r="N39">
            <v>398</v>
          </cell>
          <cell r="O39">
            <v>632</v>
          </cell>
          <cell r="P39">
            <v>920</v>
          </cell>
          <cell r="Q39">
            <v>1196</v>
          </cell>
          <cell r="R39">
            <v>1446</v>
          </cell>
          <cell r="S39">
            <v>1696</v>
          </cell>
          <cell r="T39">
            <v>2014</v>
          </cell>
          <cell r="U39">
            <v>2444</v>
          </cell>
          <cell r="V39">
            <v>2874</v>
          </cell>
          <cell r="W39">
            <v>7300</v>
          </cell>
          <cell r="X39">
            <v>20000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4143.6000000000004</v>
          </cell>
          <cell r="AL39">
            <v>23953</v>
          </cell>
          <cell r="AO39">
            <v>20000</v>
          </cell>
          <cell r="AP39">
            <v>20000</v>
          </cell>
          <cell r="AQ39">
            <v>19962.8</v>
          </cell>
          <cell r="AR39">
            <v>20000</v>
          </cell>
          <cell r="AS39">
            <v>20000</v>
          </cell>
          <cell r="AT39">
            <v>20978</v>
          </cell>
          <cell r="AU39">
            <v>20778.900000000001</v>
          </cell>
          <cell r="AV39">
            <v>40612.1</v>
          </cell>
          <cell r="AW39">
            <v>46937.8</v>
          </cell>
          <cell r="AX39">
            <v>46681.4</v>
          </cell>
          <cell r="AY39">
            <v>23223.3</v>
          </cell>
          <cell r="AZ39">
            <v>23223.3</v>
          </cell>
        </row>
        <row r="40">
          <cell r="C40" t="str">
            <v>Springvale Road - Ringwood</v>
          </cell>
          <cell r="E40">
            <v>17412</v>
          </cell>
          <cell r="F40">
            <v>17412</v>
          </cell>
          <cell r="G40">
            <v>16705.7</v>
          </cell>
          <cell r="H40">
            <v>0.9594360211348496</v>
          </cell>
          <cell r="I40">
            <v>16986.5</v>
          </cell>
          <cell r="M40">
            <v>1200</v>
          </cell>
          <cell r="N40">
            <v>2873</v>
          </cell>
          <cell r="O40">
            <v>4538</v>
          </cell>
          <cell r="P40">
            <v>5872</v>
          </cell>
          <cell r="Q40">
            <v>6072</v>
          </cell>
          <cell r="R40">
            <v>7207</v>
          </cell>
          <cell r="S40">
            <v>8655</v>
          </cell>
          <cell r="T40">
            <v>10835</v>
          </cell>
          <cell r="U40">
            <v>12945</v>
          </cell>
          <cell r="V40">
            <v>14698</v>
          </cell>
          <cell r="W40">
            <v>16349</v>
          </cell>
          <cell r="X40">
            <v>17412</v>
          </cell>
          <cell r="AA40">
            <v>52.1</v>
          </cell>
          <cell r="AB40">
            <v>2130</v>
          </cell>
          <cell r="AC40">
            <v>3343.1</v>
          </cell>
          <cell r="AD40">
            <v>4488.2</v>
          </cell>
          <cell r="AE40">
            <v>7269.2</v>
          </cell>
          <cell r="AF40">
            <v>9028</v>
          </cell>
          <cell r="AG40">
            <v>10466.9</v>
          </cell>
          <cell r="AH40">
            <v>13468.3</v>
          </cell>
          <cell r="AI40">
            <v>12924.2</v>
          </cell>
          <cell r="AJ40">
            <v>13973.4</v>
          </cell>
          <cell r="AK40">
            <v>15496.8</v>
          </cell>
          <cell r="AL40">
            <v>16705.7</v>
          </cell>
          <cell r="AO40">
            <v>15000</v>
          </cell>
          <cell r="AP40">
            <v>17354</v>
          </cell>
          <cell r="AQ40">
            <v>17409.7</v>
          </cell>
          <cell r="AR40">
            <v>17395.599999999999</v>
          </cell>
          <cell r="AS40">
            <v>17412</v>
          </cell>
          <cell r="AT40">
            <v>16100</v>
          </cell>
          <cell r="AU40">
            <v>16865.099999999999</v>
          </cell>
          <cell r="AV40">
            <v>17137.2</v>
          </cell>
          <cell r="AW40">
            <v>17994.3</v>
          </cell>
          <cell r="AX40">
            <v>17357.7</v>
          </cell>
          <cell r="AY40">
            <v>16986.5</v>
          </cell>
          <cell r="AZ40">
            <v>16986.5</v>
          </cell>
        </row>
        <row r="41">
          <cell r="C41" t="str">
            <v>Greensborough Hwy</v>
          </cell>
          <cell r="E41">
            <v>3000</v>
          </cell>
          <cell r="F41">
            <v>3000</v>
          </cell>
          <cell r="G41">
            <v>1673.1</v>
          </cell>
          <cell r="H41">
            <v>0.55769999999999997</v>
          </cell>
          <cell r="I41">
            <v>1792.8</v>
          </cell>
          <cell r="M41">
            <v>60</v>
          </cell>
          <cell r="N41">
            <v>159</v>
          </cell>
          <cell r="O41">
            <v>274</v>
          </cell>
          <cell r="P41">
            <v>338</v>
          </cell>
          <cell r="Q41">
            <v>365</v>
          </cell>
          <cell r="R41">
            <v>395</v>
          </cell>
          <cell r="S41">
            <v>423</v>
          </cell>
          <cell r="T41">
            <v>653</v>
          </cell>
          <cell r="U41">
            <v>991</v>
          </cell>
          <cell r="V41">
            <v>1534</v>
          </cell>
          <cell r="W41">
            <v>2214</v>
          </cell>
          <cell r="X41">
            <v>3000</v>
          </cell>
          <cell r="AA41">
            <v>21.3</v>
          </cell>
          <cell r="AB41">
            <v>48</v>
          </cell>
          <cell r="AC41">
            <v>108.3</v>
          </cell>
          <cell r="AD41">
            <v>231</v>
          </cell>
          <cell r="AE41">
            <v>293</v>
          </cell>
          <cell r="AF41">
            <v>410</v>
          </cell>
          <cell r="AG41">
            <v>424.4</v>
          </cell>
          <cell r="AH41">
            <v>484</v>
          </cell>
          <cell r="AI41">
            <v>551.1</v>
          </cell>
          <cell r="AJ41">
            <v>735.9</v>
          </cell>
          <cell r="AK41">
            <v>1008.4</v>
          </cell>
          <cell r="AL41">
            <v>1673.1</v>
          </cell>
          <cell r="AO41">
            <v>3000</v>
          </cell>
          <cell r="AP41">
            <v>2990</v>
          </cell>
          <cell r="AQ41">
            <v>2894.9</v>
          </cell>
          <cell r="AR41">
            <v>2000</v>
          </cell>
          <cell r="AS41">
            <v>2067.5</v>
          </cell>
          <cell r="AT41">
            <v>1816</v>
          </cell>
          <cell r="AU41">
            <v>1815.7</v>
          </cell>
          <cell r="AV41">
            <v>1802</v>
          </cell>
          <cell r="AW41">
            <v>1802</v>
          </cell>
          <cell r="AX41">
            <v>1806.4</v>
          </cell>
          <cell r="AY41">
            <v>1792.8</v>
          </cell>
          <cell r="AZ41">
            <v>1792.8</v>
          </cell>
        </row>
        <row r="42">
          <cell r="C42" t="str">
            <v>Cooper Street (Yale Dve - Hume Hwy)</v>
          </cell>
          <cell r="E42">
            <v>7392.6</v>
          </cell>
          <cell r="F42">
            <v>7392.6</v>
          </cell>
          <cell r="G42">
            <v>9101.7999999999993</v>
          </cell>
          <cell r="H42">
            <v>1.231204177150123</v>
          </cell>
          <cell r="I42">
            <v>9233.7000000000007</v>
          </cell>
          <cell r="M42">
            <v>1200</v>
          </cell>
          <cell r="N42">
            <v>2400</v>
          </cell>
          <cell r="O42">
            <v>3600</v>
          </cell>
          <cell r="P42">
            <v>4800</v>
          </cell>
          <cell r="Q42">
            <v>5800</v>
          </cell>
          <cell r="R42">
            <v>6620</v>
          </cell>
          <cell r="S42">
            <v>7320</v>
          </cell>
          <cell r="T42">
            <v>7520</v>
          </cell>
          <cell r="U42">
            <v>7560</v>
          </cell>
          <cell r="V42">
            <v>7600</v>
          </cell>
          <cell r="W42">
            <v>7640</v>
          </cell>
          <cell r="X42">
            <v>7392.6</v>
          </cell>
          <cell r="AA42">
            <v>2004.4</v>
          </cell>
          <cell r="AB42">
            <v>3122.3</v>
          </cell>
          <cell r="AC42">
            <v>6530.8</v>
          </cell>
          <cell r="AD42">
            <v>6860.7</v>
          </cell>
          <cell r="AE42">
            <v>6961.3</v>
          </cell>
          <cell r="AF42">
            <v>7325</v>
          </cell>
          <cell r="AG42">
            <v>8140.5</v>
          </cell>
          <cell r="AH42">
            <v>8517.2000000000007</v>
          </cell>
          <cell r="AI42">
            <v>8728.7000000000007</v>
          </cell>
          <cell r="AJ42">
            <v>8961.9</v>
          </cell>
          <cell r="AK42">
            <v>9110.5</v>
          </cell>
          <cell r="AL42">
            <v>9101.7999999999993</v>
          </cell>
          <cell r="AO42">
            <v>7679.6</v>
          </cell>
          <cell r="AP42">
            <v>7391.4</v>
          </cell>
          <cell r="AQ42">
            <v>7391.4</v>
          </cell>
          <cell r="AR42">
            <v>8901.5</v>
          </cell>
          <cell r="AS42">
            <v>8500</v>
          </cell>
          <cell r="AT42">
            <v>8500</v>
          </cell>
          <cell r="AU42">
            <v>8685.1</v>
          </cell>
          <cell r="AV42">
            <v>8615.1</v>
          </cell>
          <cell r="AW42">
            <v>8715.1</v>
          </cell>
          <cell r="AX42">
            <v>8771.5</v>
          </cell>
          <cell r="AY42">
            <v>9233.7000000000007</v>
          </cell>
          <cell r="AZ42">
            <v>9233.7000000000007</v>
          </cell>
        </row>
        <row r="43">
          <cell r="C43" t="str">
            <v>Moorooduc Highway - Road</v>
          </cell>
          <cell r="E43">
            <v>3000</v>
          </cell>
          <cell r="F43">
            <v>3000</v>
          </cell>
          <cell r="G43">
            <v>3218.4</v>
          </cell>
          <cell r="H43">
            <v>1.0728</v>
          </cell>
          <cell r="I43">
            <v>3224.6</v>
          </cell>
          <cell r="M43">
            <v>23</v>
          </cell>
          <cell r="N43">
            <v>46</v>
          </cell>
          <cell r="O43">
            <v>66</v>
          </cell>
          <cell r="P43">
            <v>158</v>
          </cell>
          <cell r="Q43">
            <v>282</v>
          </cell>
          <cell r="R43">
            <v>506</v>
          </cell>
          <cell r="S43">
            <v>680</v>
          </cell>
          <cell r="T43">
            <v>1154</v>
          </cell>
          <cell r="U43">
            <v>1728</v>
          </cell>
          <cell r="V43">
            <v>2152</v>
          </cell>
          <cell r="W43">
            <v>2676</v>
          </cell>
          <cell r="X43">
            <v>3000</v>
          </cell>
          <cell r="AA43">
            <v>6.8</v>
          </cell>
          <cell r="AB43">
            <v>29.4</v>
          </cell>
          <cell r="AC43">
            <v>438.5</v>
          </cell>
          <cell r="AD43">
            <v>448.7</v>
          </cell>
          <cell r="AE43">
            <v>459.5</v>
          </cell>
          <cell r="AF43">
            <v>477</v>
          </cell>
          <cell r="AG43">
            <v>493.8</v>
          </cell>
          <cell r="AH43">
            <v>602.6</v>
          </cell>
          <cell r="AI43">
            <v>962.8</v>
          </cell>
          <cell r="AJ43">
            <v>1755.3</v>
          </cell>
          <cell r="AK43">
            <v>1773.6</v>
          </cell>
          <cell r="AL43">
            <v>3218.4</v>
          </cell>
          <cell r="AO43">
            <v>3000</v>
          </cell>
          <cell r="AP43">
            <v>1408</v>
          </cell>
          <cell r="AQ43">
            <v>1410.2</v>
          </cell>
          <cell r="AR43">
            <v>1910.4</v>
          </cell>
          <cell r="AS43">
            <v>1910.4</v>
          </cell>
          <cell r="AT43">
            <v>1901</v>
          </cell>
          <cell r="AU43">
            <v>1907.5</v>
          </cell>
          <cell r="AV43">
            <v>1907.6</v>
          </cell>
          <cell r="AW43">
            <v>1992.9</v>
          </cell>
          <cell r="AX43">
            <v>3114.6</v>
          </cell>
          <cell r="AY43">
            <v>3224.6</v>
          </cell>
          <cell r="AZ43">
            <v>3224.6</v>
          </cell>
        </row>
        <row r="44">
          <cell r="C44" t="str">
            <v>Geelong Road Upgrade</v>
          </cell>
          <cell r="E44">
            <v>1785</v>
          </cell>
          <cell r="F44">
            <v>1785</v>
          </cell>
          <cell r="G44">
            <v>33724</v>
          </cell>
          <cell r="H44">
            <v>18.892997198879552</v>
          </cell>
          <cell r="I44">
            <v>0</v>
          </cell>
          <cell r="X44">
            <v>1785</v>
          </cell>
          <cell r="AL44">
            <v>33724</v>
          </cell>
        </row>
        <row r="45">
          <cell r="C45" t="str">
            <v xml:space="preserve">Other Better Roads Capital Works </v>
          </cell>
          <cell r="E45">
            <v>22995</v>
          </cell>
          <cell r="F45">
            <v>22995</v>
          </cell>
          <cell r="G45">
            <v>7325</v>
          </cell>
          <cell r="H45">
            <v>0.31854751032833223</v>
          </cell>
          <cell r="I45">
            <v>20154.2</v>
          </cell>
          <cell r="M45">
            <v>1219.5</v>
          </cell>
          <cell r="N45">
            <v>2710.6</v>
          </cell>
          <cell r="O45">
            <v>3982.2</v>
          </cell>
          <cell r="P45">
            <v>5941</v>
          </cell>
          <cell r="Q45">
            <v>7408.9</v>
          </cell>
          <cell r="R45">
            <v>9052</v>
          </cell>
          <cell r="S45">
            <v>10565.7</v>
          </cell>
          <cell r="T45">
            <v>12211.7</v>
          </cell>
          <cell r="U45">
            <v>14119.5</v>
          </cell>
          <cell r="V45">
            <v>16200.3</v>
          </cell>
          <cell r="W45">
            <v>18724</v>
          </cell>
          <cell r="X45">
            <v>22995</v>
          </cell>
          <cell r="AA45">
            <v>712.6</v>
          </cell>
          <cell r="AB45">
            <v>2680.2</v>
          </cell>
          <cell r="AC45">
            <v>4522</v>
          </cell>
          <cell r="AD45">
            <v>8713.2000000000007</v>
          </cell>
          <cell r="AE45">
            <v>909.8</v>
          </cell>
          <cell r="AF45">
            <v>1306</v>
          </cell>
          <cell r="AG45">
            <v>7432.5</v>
          </cell>
          <cell r="AH45">
            <v>4807.5</v>
          </cell>
          <cell r="AI45">
            <v>6185.1</v>
          </cell>
          <cell r="AJ45">
            <v>6563.2</v>
          </cell>
          <cell r="AK45">
            <v>3862.7000000000003</v>
          </cell>
          <cell r="AL45">
            <v>7325</v>
          </cell>
          <cell r="AO45">
            <v>25868.6</v>
          </cell>
          <cell r="AP45">
            <v>28359.1</v>
          </cell>
          <cell r="AQ45">
            <v>27315</v>
          </cell>
          <cell r="AR45">
            <v>25507.8</v>
          </cell>
          <cell r="AS45">
            <v>23824.400000000001</v>
          </cell>
          <cell r="AT45">
            <v>16423</v>
          </cell>
          <cell r="AU45">
            <v>16959.099999999999</v>
          </cell>
          <cell r="AV45">
            <v>16736.7</v>
          </cell>
          <cell r="AW45">
            <v>36609</v>
          </cell>
          <cell r="AX45">
            <v>30818</v>
          </cell>
          <cell r="AY45">
            <v>20154.2</v>
          </cell>
          <cell r="AZ45">
            <v>20154.2</v>
          </cell>
        </row>
        <row r="46">
          <cell r="D46" t="str">
            <v>Sub Total Better Roads Projects</v>
          </cell>
          <cell r="E46">
            <v>128521.60000000001</v>
          </cell>
          <cell r="F46">
            <v>128521.60000000001</v>
          </cell>
          <cell r="G46">
            <v>134313.5</v>
          </cell>
          <cell r="H46">
            <v>1.0450655765256578</v>
          </cell>
          <cell r="I46">
            <v>119049.8</v>
          </cell>
          <cell r="M46">
            <v>8707.2999999999993</v>
          </cell>
          <cell r="N46">
            <v>16462.2</v>
          </cell>
          <cell r="O46">
            <v>23323.3</v>
          </cell>
          <cell r="P46">
            <v>32126.400000000001</v>
          </cell>
          <cell r="Q46">
            <v>38750.400000000001</v>
          </cell>
          <cell r="R46">
            <v>44711</v>
          </cell>
          <cell r="S46">
            <v>51329.3</v>
          </cell>
          <cell r="T46">
            <v>60470.600000000006</v>
          </cell>
          <cell r="U46">
            <v>71090</v>
          </cell>
          <cell r="V46">
            <v>81239.3</v>
          </cell>
          <cell r="W46">
            <v>94709</v>
          </cell>
          <cell r="X46">
            <v>128521.60000000001</v>
          </cell>
          <cell r="Y46">
            <v>0</v>
          </cell>
          <cell r="Z46">
            <v>0</v>
          </cell>
          <cell r="AA46">
            <v>6275.8</v>
          </cell>
          <cell r="AB46">
            <v>13536.3</v>
          </cell>
          <cell r="AC46">
            <v>22493.599999999999</v>
          </cell>
          <cell r="AD46">
            <v>30070.300000000003</v>
          </cell>
          <cell r="AE46">
            <v>27207</v>
          </cell>
          <cell r="AF46">
            <v>29961</v>
          </cell>
          <cell r="AG46">
            <v>40972</v>
          </cell>
          <cell r="AH46">
            <v>45672.9</v>
          </cell>
          <cell r="AI46">
            <v>50330.200000000004</v>
          </cell>
          <cell r="AJ46">
            <v>56193.000000000007</v>
          </cell>
          <cell r="AK46">
            <v>68794.2</v>
          </cell>
          <cell r="AL46">
            <v>134313.5</v>
          </cell>
          <cell r="AM46">
            <v>0</v>
          </cell>
          <cell r="AN46">
            <v>0</v>
          </cell>
          <cell r="AO46">
            <v>122420.6</v>
          </cell>
          <cell r="AP46">
            <v>114369.9</v>
          </cell>
          <cell r="AQ46">
            <v>113947.49999999999</v>
          </cell>
          <cell r="AR46">
            <v>113915.99999999999</v>
          </cell>
          <cell r="AS46">
            <v>109990.19999999998</v>
          </cell>
          <cell r="AT46">
            <v>100184</v>
          </cell>
          <cell r="AU46">
            <v>101530.29999999999</v>
          </cell>
          <cell r="AV46">
            <v>121658</v>
          </cell>
          <cell r="AW46">
            <v>148881</v>
          </cell>
          <cell r="AX46">
            <v>142568.79999999999</v>
          </cell>
          <cell r="AY46">
            <v>119049.8</v>
          </cell>
          <cell r="AZ46">
            <v>119049.8</v>
          </cell>
        </row>
        <row r="47">
          <cell r="C47" t="str">
            <v>Federal Projects</v>
          </cell>
        </row>
        <row r="48">
          <cell r="C48" t="str">
            <v>Goulburn Valley - Murchison East Deviation</v>
          </cell>
          <cell r="E48">
            <v>2231.9</v>
          </cell>
          <cell r="F48">
            <v>2231.9</v>
          </cell>
          <cell r="G48">
            <v>371</v>
          </cell>
          <cell r="H48">
            <v>0.16622608539809131</v>
          </cell>
          <cell r="I48">
            <v>1025.7</v>
          </cell>
          <cell r="M48">
            <v>217.2</v>
          </cell>
          <cell r="N48">
            <v>364.4</v>
          </cell>
          <cell r="O48">
            <v>587.5</v>
          </cell>
          <cell r="P48">
            <v>867.4</v>
          </cell>
          <cell r="Q48">
            <v>953.7</v>
          </cell>
          <cell r="R48">
            <v>1035</v>
          </cell>
          <cell r="S48">
            <v>865</v>
          </cell>
          <cell r="T48">
            <v>715.9</v>
          </cell>
          <cell r="U48">
            <v>593.70000000000005</v>
          </cell>
          <cell r="V48">
            <v>610.4</v>
          </cell>
          <cell r="W48">
            <v>637.5</v>
          </cell>
          <cell r="X48">
            <v>2231.9</v>
          </cell>
          <cell r="AA48">
            <v>213.7</v>
          </cell>
          <cell r="AB48">
            <v>361.4</v>
          </cell>
          <cell r="AC48">
            <v>473.8</v>
          </cell>
          <cell r="AD48">
            <v>610.29999999999995</v>
          </cell>
          <cell r="AE48">
            <v>675.7</v>
          </cell>
          <cell r="AF48">
            <v>872</v>
          </cell>
          <cell r="AG48">
            <v>938.2</v>
          </cell>
          <cell r="AH48">
            <v>968.4</v>
          </cell>
          <cell r="AI48">
            <v>1022.9</v>
          </cell>
          <cell r="AJ48">
            <v>1069.3</v>
          </cell>
          <cell r="AK48">
            <v>1184.7</v>
          </cell>
          <cell r="AL48">
            <v>371</v>
          </cell>
          <cell r="AO48">
            <v>700.5</v>
          </cell>
          <cell r="AP48">
            <v>700.5</v>
          </cell>
          <cell r="AQ48">
            <v>700.5</v>
          </cell>
          <cell r="AR48">
            <v>700.5</v>
          </cell>
          <cell r="AS48">
            <v>700.5</v>
          </cell>
          <cell r="AT48">
            <v>1315</v>
          </cell>
          <cell r="AU48">
            <v>1314.8</v>
          </cell>
          <cell r="AV48">
            <v>1314.8</v>
          </cell>
          <cell r="AW48">
            <v>1296.0999999999999</v>
          </cell>
          <cell r="AX48">
            <v>1314.8</v>
          </cell>
          <cell r="AY48">
            <v>1025.7</v>
          </cell>
          <cell r="AZ48">
            <v>1025.7</v>
          </cell>
        </row>
        <row r="49">
          <cell r="C49" t="str">
            <v>Albury Wodonga National Project</v>
          </cell>
          <cell r="E49">
            <v>20930</v>
          </cell>
          <cell r="F49">
            <v>20930</v>
          </cell>
          <cell r="G49">
            <v>10462.700000000001</v>
          </cell>
          <cell r="H49">
            <v>0.4998901098901099</v>
          </cell>
          <cell r="I49">
            <v>15931.8</v>
          </cell>
          <cell r="M49">
            <v>94.4</v>
          </cell>
          <cell r="N49">
            <v>263.56</v>
          </cell>
          <cell r="O49">
            <v>474.1</v>
          </cell>
          <cell r="P49">
            <v>643.20000000000005</v>
          </cell>
          <cell r="Q49">
            <v>798.8</v>
          </cell>
          <cell r="R49">
            <v>901</v>
          </cell>
          <cell r="S49">
            <v>1008.4</v>
          </cell>
          <cell r="T49">
            <v>1142.2</v>
          </cell>
          <cell r="U49">
            <v>1286.5</v>
          </cell>
          <cell r="V49">
            <v>3537.8</v>
          </cell>
          <cell r="W49">
            <v>7895.3</v>
          </cell>
          <cell r="X49">
            <v>20930</v>
          </cell>
          <cell r="AA49">
            <v>60.4</v>
          </cell>
          <cell r="AB49">
            <v>186.5</v>
          </cell>
          <cell r="AC49">
            <v>473.6</v>
          </cell>
          <cell r="AD49">
            <v>670.9</v>
          </cell>
          <cell r="AE49">
            <v>823.7</v>
          </cell>
          <cell r="AF49">
            <v>6147</v>
          </cell>
          <cell r="AG49">
            <v>1076.6999999999998</v>
          </cell>
          <cell r="AH49">
            <v>1198</v>
          </cell>
          <cell r="AI49">
            <v>1393.0999999999995</v>
          </cell>
          <cell r="AJ49">
            <v>1718.8999999999996</v>
          </cell>
          <cell r="AK49">
            <v>1827.0999999999995</v>
          </cell>
          <cell r="AL49">
            <v>10462.700000000001</v>
          </cell>
          <cell r="AO49">
            <v>9122.7000000000007</v>
          </cell>
          <cell r="AP49">
            <v>9122.7000000000007</v>
          </cell>
          <cell r="AQ49">
            <v>9588.5</v>
          </cell>
          <cell r="AR49">
            <v>11125.5</v>
          </cell>
          <cell r="AS49">
            <v>11205.9</v>
          </cell>
          <cell r="AT49">
            <v>11206</v>
          </cell>
          <cell r="AU49">
            <v>16211.5</v>
          </cell>
          <cell r="AV49">
            <v>12590</v>
          </cell>
          <cell r="AW49">
            <v>15931.8</v>
          </cell>
          <cell r="AX49">
            <v>15931.8</v>
          </cell>
          <cell r="AY49">
            <v>15931.8</v>
          </cell>
          <cell r="AZ49">
            <v>15931.8</v>
          </cell>
        </row>
        <row r="50">
          <cell r="C50" t="str">
            <v>Hume Highway - Craigieburn Link WRR</v>
          </cell>
          <cell r="E50">
            <v>88774</v>
          </cell>
          <cell r="F50">
            <v>88774</v>
          </cell>
          <cell r="G50">
            <v>102475</v>
          </cell>
          <cell r="H50">
            <v>1.1543357289296416</v>
          </cell>
          <cell r="I50">
            <v>100992.4</v>
          </cell>
          <cell r="M50">
            <v>6741</v>
          </cell>
          <cell r="N50">
            <v>11438.4</v>
          </cell>
          <cell r="O50">
            <v>18047.400000000001</v>
          </cell>
          <cell r="P50">
            <v>27152.6</v>
          </cell>
          <cell r="Q50">
            <v>36776.199999999997</v>
          </cell>
          <cell r="R50">
            <v>44887</v>
          </cell>
          <cell r="S50">
            <v>52427.3</v>
          </cell>
          <cell r="T50">
            <v>64126.400000000001</v>
          </cell>
          <cell r="U50">
            <v>74355</v>
          </cell>
          <cell r="V50">
            <v>78784.100000000006</v>
          </cell>
          <cell r="W50">
            <v>84265.3</v>
          </cell>
          <cell r="X50">
            <v>88774</v>
          </cell>
          <cell r="AA50">
            <v>6776.5</v>
          </cell>
          <cell r="AB50">
            <v>10881.3</v>
          </cell>
          <cell r="AC50">
            <v>18003</v>
          </cell>
          <cell r="AD50">
            <v>24544.400000000001</v>
          </cell>
          <cell r="AE50">
            <v>32188.1</v>
          </cell>
          <cell r="AF50">
            <v>39202</v>
          </cell>
          <cell r="AG50">
            <v>47680.9</v>
          </cell>
          <cell r="AH50">
            <v>59205.7</v>
          </cell>
          <cell r="AI50">
            <v>73132.2</v>
          </cell>
          <cell r="AJ50">
            <v>82707.100000000006</v>
          </cell>
          <cell r="AK50">
            <v>92462.9</v>
          </cell>
          <cell r="AL50">
            <v>102475</v>
          </cell>
          <cell r="AO50">
            <v>120862.2</v>
          </cell>
          <cell r="AP50">
            <v>110139</v>
          </cell>
          <cell r="AQ50">
            <v>110082.2</v>
          </cell>
          <cell r="AR50">
            <v>100133.6</v>
          </cell>
          <cell r="AS50">
            <v>101482.7</v>
          </cell>
          <cell r="AT50">
            <v>101891</v>
          </cell>
          <cell r="AU50">
            <v>101890.9</v>
          </cell>
          <cell r="AV50">
            <v>101891.3</v>
          </cell>
          <cell r="AW50">
            <v>101891.7</v>
          </cell>
          <cell r="AX50">
            <v>104000.9</v>
          </cell>
          <cell r="AY50">
            <v>100992.4</v>
          </cell>
          <cell r="AZ50">
            <v>100992.4</v>
          </cell>
        </row>
        <row r="51">
          <cell r="C51" t="str">
            <v>Pakenham Bypass - Construction</v>
          </cell>
          <cell r="E51">
            <v>5000</v>
          </cell>
          <cell r="F51">
            <v>5000</v>
          </cell>
          <cell r="G51">
            <v>5000</v>
          </cell>
          <cell r="H51">
            <v>1</v>
          </cell>
          <cell r="I51">
            <v>5000</v>
          </cell>
          <cell r="M51">
            <v>37</v>
          </cell>
          <cell r="N51">
            <v>97</v>
          </cell>
          <cell r="O51">
            <v>155</v>
          </cell>
          <cell r="P51">
            <v>227</v>
          </cell>
          <cell r="Q51">
            <v>296</v>
          </cell>
          <cell r="R51">
            <v>359</v>
          </cell>
          <cell r="S51">
            <v>422</v>
          </cell>
          <cell r="T51">
            <v>502</v>
          </cell>
          <cell r="U51">
            <v>610</v>
          </cell>
          <cell r="V51">
            <v>718</v>
          </cell>
          <cell r="W51">
            <v>1825</v>
          </cell>
          <cell r="X51">
            <v>5000</v>
          </cell>
          <cell r="AA51">
            <v>0</v>
          </cell>
          <cell r="AB51">
            <v>0</v>
          </cell>
          <cell r="AC51">
            <v>66.5</v>
          </cell>
          <cell r="AD51">
            <v>140.9</v>
          </cell>
          <cell r="AE51">
            <v>246.6</v>
          </cell>
          <cell r="AF51">
            <v>1575</v>
          </cell>
          <cell r="AG51">
            <v>2415.1</v>
          </cell>
          <cell r="AH51">
            <v>2697.9</v>
          </cell>
          <cell r="AI51">
            <v>2936.7</v>
          </cell>
          <cell r="AJ51">
            <v>3228.5</v>
          </cell>
          <cell r="AK51">
            <v>5000</v>
          </cell>
          <cell r="AL51">
            <v>5000</v>
          </cell>
          <cell r="AO51">
            <v>5000</v>
          </cell>
          <cell r="AP51">
            <v>5000</v>
          </cell>
          <cell r="AQ51">
            <v>5037.2</v>
          </cell>
          <cell r="AR51">
            <v>5000</v>
          </cell>
          <cell r="AS51">
            <v>5000</v>
          </cell>
          <cell r="AT51">
            <v>5000</v>
          </cell>
          <cell r="AU51">
            <v>5000</v>
          </cell>
          <cell r="AV51">
            <v>5000</v>
          </cell>
          <cell r="AW51">
            <v>5000</v>
          </cell>
          <cell r="AX51">
            <v>5000</v>
          </cell>
          <cell r="AY51">
            <v>5000</v>
          </cell>
          <cell r="AZ51">
            <v>5000</v>
          </cell>
        </row>
        <row r="52">
          <cell r="C52" t="str">
            <v>Murray River Crossings</v>
          </cell>
          <cell r="E52">
            <v>4736</v>
          </cell>
          <cell r="F52">
            <v>4736</v>
          </cell>
          <cell r="G52">
            <v>-236</v>
          </cell>
          <cell r="H52">
            <v>-4.9831081081081079E-2</v>
          </cell>
          <cell r="I52">
            <v>-236</v>
          </cell>
          <cell r="M52">
            <v>10</v>
          </cell>
          <cell r="N52">
            <v>30</v>
          </cell>
          <cell r="O52">
            <v>50</v>
          </cell>
          <cell r="P52">
            <v>25</v>
          </cell>
          <cell r="Q52">
            <v>35</v>
          </cell>
          <cell r="R52">
            <v>45</v>
          </cell>
          <cell r="S52">
            <v>55</v>
          </cell>
          <cell r="T52">
            <v>65</v>
          </cell>
          <cell r="U52">
            <v>100</v>
          </cell>
          <cell r="V52">
            <v>150</v>
          </cell>
          <cell r="W52">
            <v>200</v>
          </cell>
          <cell r="X52">
            <v>4736</v>
          </cell>
          <cell r="AA52">
            <v>0</v>
          </cell>
          <cell r="AB52">
            <v>0</v>
          </cell>
          <cell r="AC52">
            <v>0</v>
          </cell>
          <cell r="AD52">
            <v>22.2</v>
          </cell>
          <cell r="AE52">
            <v>32</v>
          </cell>
          <cell r="AF52">
            <v>38</v>
          </cell>
          <cell r="AG52">
            <v>42.9</v>
          </cell>
          <cell r="AH52">
            <v>-236</v>
          </cell>
          <cell r="AI52">
            <v>-236</v>
          </cell>
          <cell r="AJ52">
            <v>-236</v>
          </cell>
          <cell r="AK52">
            <v>-236</v>
          </cell>
          <cell r="AL52">
            <v>-236</v>
          </cell>
          <cell r="AO52">
            <v>4736</v>
          </cell>
          <cell r="AP52">
            <v>4736</v>
          </cell>
          <cell r="AQ52">
            <v>1986</v>
          </cell>
          <cell r="AR52">
            <v>236</v>
          </cell>
          <cell r="AS52">
            <v>236</v>
          </cell>
          <cell r="AT52">
            <v>50</v>
          </cell>
          <cell r="AU52">
            <v>50</v>
          </cell>
          <cell r="AV52">
            <v>-236</v>
          </cell>
          <cell r="AW52">
            <v>-236</v>
          </cell>
          <cell r="AX52">
            <v>-236</v>
          </cell>
          <cell r="AY52">
            <v>-236</v>
          </cell>
          <cell r="AZ52">
            <v>-236</v>
          </cell>
        </row>
        <row r="53">
          <cell r="C53" t="str">
            <v>Other Federal Capital Works  *</v>
          </cell>
          <cell r="E53">
            <v>5125.8999999999996</v>
          </cell>
          <cell r="F53">
            <v>5125.8999999999996</v>
          </cell>
          <cell r="G53">
            <v>3613</v>
          </cell>
          <cell r="H53">
            <v>0.70485183089798875</v>
          </cell>
          <cell r="I53">
            <v>-1087.4000000000001</v>
          </cell>
          <cell r="M53">
            <v>131.19999999999999</v>
          </cell>
          <cell r="N53">
            <v>276.7</v>
          </cell>
          <cell r="O53">
            <v>773.2</v>
          </cell>
          <cell r="P53">
            <v>634.6</v>
          </cell>
          <cell r="Q53">
            <v>994.30000000000007</v>
          </cell>
          <cell r="R53">
            <v>1528</v>
          </cell>
          <cell r="S53">
            <v>2228.1999999999998</v>
          </cell>
          <cell r="T53">
            <v>2680.7000000000003</v>
          </cell>
          <cell r="U53">
            <v>3453.3</v>
          </cell>
          <cell r="V53">
            <v>3948.2999999999997</v>
          </cell>
          <cell r="W53">
            <v>4268.1000000000004</v>
          </cell>
          <cell r="X53">
            <v>5125.8999999999996</v>
          </cell>
          <cell r="AA53">
            <v>65.2</v>
          </cell>
          <cell r="AB53">
            <v>-173.1</v>
          </cell>
          <cell r="AC53">
            <v>374.1</v>
          </cell>
          <cell r="AD53">
            <v>586.1</v>
          </cell>
          <cell r="AE53">
            <v>1006.1</v>
          </cell>
          <cell r="AF53">
            <v>-3427</v>
          </cell>
          <cell r="AG53">
            <v>2225.3000000000002</v>
          </cell>
          <cell r="AH53">
            <v>2411.1000000000004</v>
          </cell>
          <cell r="AI53">
            <v>6762.24</v>
          </cell>
          <cell r="AJ53">
            <v>7426.5</v>
          </cell>
          <cell r="AK53">
            <v>3894.2000000000003</v>
          </cell>
          <cell r="AL53">
            <v>3613</v>
          </cell>
          <cell r="AO53">
            <v>4010.5</v>
          </cell>
          <cell r="AP53">
            <v>5431</v>
          </cell>
          <cell r="AQ53">
            <v>5259.9</v>
          </cell>
          <cell r="AR53">
            <v>4879.8</v>
          </cell>
          <cell r="AS53">
            <v>4863.8</v>
          </cell>
          <cell r="AT53">
            <v>5606</v>
          </cell>
          <cell r="AU53">
            <v>422.9</v>
          </cell>
          <cell r="AV53">
            <v>460.5</v>
          </cell>
          <cell r="AW53">
            <v>-180.10000000000002</v>
          </cell>
          <cell r="AX53">
            <v>-82.9</v>
          </cell>
          <cell r="AY53">
            <v>-1087.4000000000001</v>
          </cell>
          <cell r="AZ53">
            <v>-1087.4000000000001</v>
          </cell>
        </row>
        <row r="54">
          <cell r="D54" t="str">
            <v>Sub Total Federal Projects</v>
          </cell>
          <cell r="E54">
            <v>126797.79999999999</v>
          </cell>
          <cell r="F54">
            <v>126797.79999999999</v>
          </cell>
          <cell r="G54">
            <v>121685.7</v>
          </cell>
          <cell r="H54">
            <v>0.95968305443785307</v>
          </cell>
          <cell r="I54">
            <v>121626.5</v>
          </cell>
          <cell r="M54">
            <v>7230.8</v>
          </cell>
          <cell r="N54">
            <v>12470.060000000001</v>
          </cell>
          <cell r="O54">
            <v>20087.2</v>
          </cell>
          <cell r="P54">
            <v>29549.799999999996</v>
          </cell>
          <cell r="Q54">
            <v>39854</v>
          </cell>
          <cell r="R54">
            <v>48755</v>
          </cell>
          <cell r="S54">
            <v>57005.9</v>
          </cell>
          <cell r="T54">
            <v>69232.2</v>
          </cell>
          <cell r="U54">
            <v>80398.5</v>
          </cell>
          <cell r="V54">
            <v>87748.6</v>
          </cell>
          <cell r="W54">
            <v>99091.200000000012</v>
          </cell>
          <cell r="X54">
            <v>126797.79999999999</v>
          </cell>
          <cell r="Y54">
            <v>0</v>
          </cell>
          <cell r="Z54">
            <v>0</v>
          </cell>
          <cell r="AA54">
            <v>7115.8</v>
          </cell>
          <cell r="AB54">
            <v>11256.099999999999</v>
          </cell>
          <cell r="AC54">
            <v>19391</v>
          </cell>
          <cell r="AD54">
            <v>26574.800000000003</v>
          </cell>
          <cell r="AE54">
            <v>34972.199999999997</v>
          </cell>
          <cell r="AF54">
            <v>44407</v>
          </cell>
          <cell r="AG54">
            <v>54379.100000000006</v>
          </cell>
          <cell r="AH54">
            <v>66245.100000000006</v>
          </cell>
          <cell r="AI54">
            <v>85011.14</v>
          </cell>
          <cell r="AJ54">
            <v>95914.3</v>
          </cell>
          <cell r="AK54">
            <v>104132.9</v>
          </cell>
          <cell r="AL54">
            <v>121685.7</v>
          </cell>
          <cell r="AM54">
            <v>0</v>
          </cell>
          <cell r="AN54">
            <v>0</v>
          </cell>
          <cell r="AO54">
            <v>144431.9</v>
          </cell>
          <cell r="AP54">
            <v>135129.20000000001</v>
          </cell>
          <cell r="AQ54">
            <v>132654.29999999999</v>
          </cell>
          <cell r="AR54">
            <v>122075.40000000001</v>
          </cell>
          <cell r="AS54">
            <v>123488.9</v>
          </cell>
          <cell r="AT54">
            <v>125068</v>
          </cell>
          <cell r="AU54">
            <v>124890.09999999999</v>
          </cell>
          <cell r="AV54">
            <v>121020.6</v>
          </cell>
          <cell r="AW54">
            <v>123703.49999999999</v>
          </cell>
          <cell r="AX54">
            <v>125928.6</v>
          </cell>
          <cell r="AY54">
            <v>121626.5</v>
          </cell>
          <cell r="AZ54">
            <v>121626.5</v>
          </cell>
        </row>
        <row r="55">
          <cell r="C55" t="str">
            <v>* Includes Geelong Road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1999-00"/>
      <sheetName val="Summary"/>
      <sheetName val="Attachment 6"/>
      <sheetName val="Program"/>
      <sheetName val="Attachment 1 Prog"/>
      <sheetName val="Capital"/>
      <sheetName val="External Works"/>
      <sheetName val="Attachment 3 Cap"/>
      <sheetName val="Original Operating 4A"/>
      <sheetName val="Oper DGT"/>
      <sheetName val="Attachment 4"/>
      <sheetName val="BA Expenditure"/>
      <sheetName val="Rec to Federal Funds"/>
      <sheetName val="Profitability"/>
      <sheetName val="ERC Projects"/>
      <sheetName val="Oper Statmnt"/>
      <sheetName val="Approved Varntn"/>
      <sheetName val="Graphs Pg1"/>
      <sheetName val="Graphs Pg2"/>
      <sheetName val="Graphs Pg3"/>
      <sheetName val="Graphs Pg4"/>
      <sheetName val="Graph Pg5"/>
      <sheetName val="Graphs Data"/>
      <sheetName val="BA Exp"/>
      <sheetName val="Sheet1"/>
    </sheetNames>
    <sheetDataSet>
      <sheetData sheetId="0"/>
      <sheetData sheetId="1"/>
      <sheetData sheetId="2"/>
      <sheetData sheetId="3" refreshError="1">
        <row r="68">
          <cell r="AB68">
            <v>13049</v>
          </cell>
          <cell r="AC68">
            <v>29522.537</v>
          </cell>
          <cell r="AD68">
            <v>49493</v>
          </cell>
          <cell r="AE68">
            <v>75409</v>
          </cell>
          <cell r="AF68">
            <v>106524</v>
          </cell>
          <cell r="AG68">
            <v>139028</v>
          </cell>
          <cell r="AH68">
            <v>166112</v>
          </cell>
          <cell r="AI68">
            <v>241725</v>
          </cell>
          <cell r="AJ68">
            <v>274158</v>
          </cell>
          <cell r="AK68">
            <v>330678</v>
          </cell>
          <cell r="AL68">
            <v>377090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OpStatement Summary"/>
      <sheetName val="CF Summary Statement"/>
      <sheetName val="SFP Summary Statement"/>
      <sheetName val="DEET"/>
      <sheetName val="DHS"/>
      <sheetName val="DOI"/>
      <sheetName val="DOJ"/>
      <sheetName val="NRE"/>
      <sheetName val="DPC"/>
      <sheetName val="SRD"/>
      <sheetName val="DTF"/>
      <sheetName val="Pa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Op Surplus  Run 1"/>
      <sheetName val="Revised Op Surplus  Run 2"/>
      <sheetName val="REC _ MYR TO RUN 3"/>
      <sheetName val="Op Statement-Var Since MYR1"/>
      <sheetName val="Sheet2"/>
      <sheetName val="Sheet3"/>
      <sheetName val="Op St Variation Run 1-2"/>
      <sheetName val="OpStatement Summary"/>
      <sheetName val="Expenditure Variations Report"/>
      <sheetName val="Expenditure Variation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Consolidated Data"/>
      <sheetName val="vlookConsolCF"/>
      <sheetName val="vlookupConsolSFP"/>
      <sheetName val="vlookupConsolOpSt"/>
      <sheetName val="Abnormals Data"/>
      <sheetName val="misc. queries"/>
      <sheetName val="GPP query"/>
      <sheetName val="SPP Query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Graphs Data"/>
      <sheetName val="Graphs PG2"/>
      <sheetName val="Graphs PG1"/>
      <sheetName val="1999-00"/>
      <sheetName val="Issue Oct"/>
      <sheetName val="Summary"/>
      <sheetName val="Program"/>
      <sheetName val="Capital"/>
      <sheetName val="Operating"/>
      <sheetName val="cash"/>
      <sheetName val="External Works"/>
      <sheetName val="Fedbrv"/>
      <sheetName val="Profitability"/>
      <sheetName val="Advisory Oper"/>
      <sheetName val="Advisory ConsFund"/>
      <sheetName val="Approved Varntn"/>
      <sheetName val="Oper Statm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DTF corporate blue">
      <a:dk1>
        <a:srgbClr val="232B39"/>
      </a:dk1>
      <a:lt1>
        <a:sysClr val="window" lastClr="FFFFFF"/>
      </a:lt1>
      <a:dk2>
        <a:srgbClr val="3A3467"/>
      </a:dk2>
      <a:lt2>
        <a:srgbClr val="C2EBFA"/>
      </a:lt2>
      <a:accent1>
        <a:srgbClr val="0072CE"/>
      </a:accent1>
      <a:accent2>
        <a:srgbClr val="68CEF2"/>
      </a:accent2>
      <a:accent3>
        <a:srgbClr val="004C97"/>
      </a:accent3>
      <a:accent4>
        <a:srgbClr val="D3D5D7"/>
      </a:accent4>
      <a:accent5>
        <a:srgbClr val="5BBD74"/>
      </a:accent5>
      <a:accent6>
        <a:srgbClr val="D4E15F"/>
      </a:accent6>
      <a:hlink>
        <a:srgbClr val="53565A"/>
      </a:hlink>
      <a:folHlink>
        <a:srgbClr val="9999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6E818-E56E-4B77-A187-949652413783}">
  <sheetPr>
    <tabColor theme="7"/>
  </sheetPr>
  <dimension ref="A1:D85"/>
  <sheetViews>
    <sheetView showGridLines="0" showRowColHeaders="0" tabSelected="1" zoomScaleNormal="100" workbookViewId="0">
      <selection activeCell="A2" sqref="A2:C2"/>
    </sheetView>
  </sheetViews>
  <sheetFormatPr defaultRowHeight="15" x14ac:dyDescent="0.25"/>
  <cols>
    <col min="1" max="1" width="24.5703125" customWidth="1"/>
    <col min="2" max="2" width="74.42578125" customWidth="1"/>
    <col min="3" max="3" width="13.7109375" customWidth="1"/>
  </cols>
  <sheetData>
    <row r="1" spans="1:4" s="1" customFormat="1" x14ac:dyDescent="0.25">
      <c r="A1" s="3"/>
      <c r="B1" s="21"/>
      <c r="C1" s="21"/>
    </row>
    <row r="2" spans="1:4" s="1" customFormat="1" ht="20.100000000000001" customHeight="1" x14ac:dyDescent="0.25">
      <c r="A2" s="26" t="s">
        <v>82</v>
      </c>
      <c r="B2" s="26"/>
      <c r="C2" s="26"/>
    </row>
    <row r="3" spans="1:4" s="1" customFormat="1" x14ac:dyDescent="0.25">
      <c r="A3" s="22"/>
      <c r="B3" s="23" t="s">
        <v>81</v>
      </c>
      <c r="C3" s="24"/>
    </row>
    <row r="4" spans="1:4" x14ac:dyDescent="0.25">
      <c r="A4" s="25" t="s">
        <v>83</v>
      </c>
      <c r="B4" s="25"/>
      <c r="C4" s="25"/>
    </row>
    <row r="5" spans="1:4" x14ac:dyDescent="0.25">
      <c r="A5" s="4" t="s">
        <v>0</v>
      </c>
      <c r="B5" s="4" t="s">
        <v>31</v>
      </c>
      <c r="C5" s="5" t="s">
        <v>1</v>
      </c>
    </row>
    <row r="6" spans="1:4" x14ac:dyDescent="0.25">
      <c r="A6" s="6" t="s">
        <v>32</v>
      </c>
      <c r="B6" s="7" t="s">
        <v>6</v>
      </c>
      <c r="C6" s="8">
        <v>126.806</v>
      </c>
      <c r="D6" s="2"/>
    </row>
    <row r="7" spans="1:4" x14ac:dyDescent="0.25">
      <c r="A7" s="6"/>
      <c r="B7" s="7" t="s">
        <v>43</v>
      </c>
      <c r="C7" s="9">
        <v>122.212</v>
      </c>
      <c r="D7" s="2"/>
    </row>
    <row r="8" spans="1:4" x14ac:dyDescent="0.25">
      <c r="A8" s="6"/>
      <c r="B8" s="7" t="s">
        <v>10</v>
      </c>
      <c r="C8" s="9">
        <v>26.146000000000001</v>
      </c>
      <c r="D8" s="2"/>
    </row>
    <row r="9" spans="1:4" x14ac:dyDescent="0.25">
      <c r="A9" s="6"/>
      <c r="B9" s="7" t="s">
        <v>44</v>
      </c>
      <c r="C9" s="9">
        <v>19.074999999999999</v>
      </c>
      <c r="D9" s="2"/>
    </row>
    <row r="10" spans="1:4" x14ac:dyDescent="0.25">
      <c r="A10" s="6"/>
      <c r="B10" s="7" t="s">
        <v>23</v>
      </c>
      <c r="C10" s="9">
        <v>1.1617404</v>
      </c>
      <c r="D10" s="2"/>
    </row>
    <row r="11" spans="1:4" x14ac:dyDescent="0.25">
      <c r="A11" s="6"/>
      <c r="B11" s="7" t="s">
        <v>45</v>
      </c>
      <c r="C11" s="9">
        <v>1.131</v>
      </c>
      <c r="D11" s="2"/>
    </row>
    <row r="12" spans="1:4" ht="25.5" x14ac:dyDescent="0.25">
      <c r="A12" s="6"/>
      <c r="B12" s="7" t="s">
        <v>30</v>
      </c>
      <c r="C12" s="9">
        <v>0.28210000000000002</v>
      </c>
      <c r="D12" s="2"/>
    </row>
    <row r="13" spans="1:4" ht="15.75" thickBot="1" x14ac:dyDescent="0.3">
      <c r="A13" s="10"/>
      <c r="B13" s="11"/>
      <c r="C13" s="12">
        <f>SUM(C6:C12)</f>
        <v>296.81384039999995</v>
      </c>
      <c r="D13" s="2"/>
    </row>
    <row r="14" spans="1:4" ht="30" x14ac:dyDescent="0.25">
      <c r="A14" s="13" t="s">
        <v>33</v>
      </c>
      <c r="B14" s="7" t="s">
        <v>46</v>
      </c>
      <c r="C14" s="9">
        <v>8.6</v>
      </c>
      <c r="D14" s="2"/>
    </row>
    <row r="15" spans="1:4" x14ac:dyDescent="0.25">
      <c r="A15" s="6"/>
      <c r="B15" s="7" t="s">
        <v>17</v>
      </c>
      <c r="C15" s="9">
        <v>4.4000000000000004</v>
      </c>
      <c r="D15" s="2"/>
    </row>
    <row r="16" spans="1:4" x14ac:dyDescent="0.25">
      <c r="A16" s="6"/>
      <c r="B16" s="7" t="s">
        <v>47</v>
      </c>
      <c r="C16" s="9">
        <v>1.8</v>
      </c>
      <c r="D16" s="2"/>
    </row>
    <row r="17" spans="1:4" x14ac:dyDescent="0.25">
      <c r="A17" s="6"/>
      <c r="B17" s="7" t="s">
        <v>21</v>
      </c>
      <c r="C17" s="9">
        <v>1.23</v>
      </c>
      <c r="D17" s="2"/>
    </row>
    <row r="18" spans="1:4" x14ac:dyDescent="0.25">
      <c r="A18" s="6"/>
      <c r="B18" s="7" t="s">
        <v>26</v>
      </c>
      <c r="C18" s="9">
        <v>7.3999999999999996E-2</v>
      </c>
      <c r="D18" s="2"/>
    </row>
    <row r="19" spans="1:4" ht="15.75" thickBot="1" x14ac:dyDescent="0.3">
      <c r="A19" s="10"/>
      <c r="B19" s="11"/>
      <c r="C19" s="12">
        <f>SUM(C14:C18)</f>
        <v>16.104000000000003</v>
      </c>
      <c r="D19" s="2"/>
    </row>
    <row r="20" spans="1:4" ht="25.5" x14ac:dyDescent="0.25">
      <c r="A20" s="17" t="s">
        <v>34</v>
      </c>
      <c r="B20" s="7" t="s">
        <v>48</v>
      </c>
      <c r="C20" s="9">
        <v>781.75299999999993</v>
      </c>
      <c r="D20" s="2"/>
    </row>
    <row r="21" spans="1:4" x14ac:dyDescent="0.25">
      <c r="A21" s="18"/>
      <c r="B21" s="7" t="s">
        <v>3</v>
      </c>
      <c r="C21" s="9">
        <v>369.38</v>
      </c>
      <c r="D21" s="2"/>
    </row>
    <row r="22" spans="1:4" x14ac:dyDescent="0.25">
      <c r="A22" s="6"/>
      <c r="B22" s="7" t="s">
        <v>49</v>
      </c>
      <c r="C22" s="9">
        <v>431.07</v>
      </c>
      <c r="D22" s="2"/>
    </row>
    <row r="23" spans="1:4" x14ac:dyDescent="0.25">
      <c r="A23" s="6"/>
      <c r="B23" s="7" t="s">
        <v>50</v>
      </c>
      <c r="C23" s="9">
        <v>100</v>
      </c>
      <c r="D23" s="2"/>
    </row>
    <row r="24" spans="1:4" x14ac:dyDescent="0.25">
      <c r="A24" s="6"/>
      <c r="B24" s="7" t="s">
        <v>51</v>
      </c>
      <c r="C24" s="9">
        <v>43.61</v>
      </c>
      <c r="D24" s="2"/>
    </row>
    <row r="25" spans="1:4" x14ac:dyDescent="0.25">
      <c r="A25" s="6"/>
      <c r="B25" s="7" t="s">
        <v>52</v>
      </c>
      <c r="C25" s="9">
        <v>30.527000000000001</v>
      </c>
      <c r="D25" s="2"/>
    </row>
    <row r="26" spans="1:4" x14ac:dyDescent="0.25">
      <c r="A26" s="6"/>
      <c r="B26" s="7" t="s">
        <v>53</v>
      </c>
      <c r="C26" s="9">
        <v>19.499000000000002</v>
      </c>
      <c r="D26" s="2"/>
    </row>
    <row r="27" spans="1:4" x14ac:dyDescent="0.25">
      <c r="A27" s="6"/>
      <c r="B27" s="7" t="s">
        <v>54</v>
      </c>
      <c r="C27" s="9">
        <v>17.57</v>
      </c>
      <c r="D27" s="2"/>
    </row>
    <row r="28" spans="1:4" x14ac:dyDescent="0.25">
      <c r="A28" s="6"/>
      <c r="B28" s="7" t="s">
        <v>55</v>
      </c>
      <c r="C28" s="9">
        <v>12.19</v>
      </c>
      <c r="D28" s="2"/>
    </row>
    <row r="29" spans="1:4" x14ac:dyDescent="0.25">
      <c r="A29" s="6"/>
      <c r="B29" s="7" t="s">
        <v>56</v>
      </c>
      <c r="C29" s="9">
        <v>8.3480000000000008</v>
      </c>
      <c r="D29" s="2"/>
    </row>
    <row r="30" spans="1:4" x14ac:dyDescent="0.25">
      <c r="A30" s="6"/>
      <c r="B30" s="7" t="s">
        <v>57</v>
      </c>
      <c r="C30" s="9">
        <v>6.05</v>
      </c>
      <c r="D30" s="2"/>
    </row>
    <row r="31" spans="1:4" ht="25.5" x14ac:dyDescent="0.25">
      <c r="A31" s="6"/>
      <c r="B31" s="7" t="s">
        <v>29</v>
      </c>
      <c r="C31" s="9">
        <v>4.96</v>
      </c>
      <c r="D31" s="2"/>
    </row>
    <row r="32" spans="1:4" x14ac:dyDescent="0.25">
      <c r="A32" s="6"/>
      <c r="B32" s="7" t="s">
        <v>58</v>
      </c>
      <c r="C32" s="9">
        <v>4.25</v>
      </c>
      <c r="D32" s="2"/>
    </row>
    <row r="33" spans="1:4" x14ac:dyDescent="0.25">
      <c r="A33" s="6"/>
      <c r="B33" s="7" t="s">
        <v>59</v>
      </c>
      <c r="C33" s="9">
        <v>3.4</v>
      </c>
      <c r="D33" s="2"/>
    </row>
    <row r="34" spans="1:4" x14ac:dyDescent="0.25">
      <c r="A34" s="6"/>
      <c r="B34" s="7" t="s">
        <v>18</v>
      </c>
      <c r="C34" s="9">
        <v>3.2013630000000002</v>
      </c>
      <c r="D34" s="2"/>
    </row>
    <row r="35" spans="1:4" x14ac:dyDescent="0.25">
      <c r="A35" s="6"/>
      <c r="B35" s="7" t="s">
        <v>60</v>
      </c>
      <c r="C35" s="9">
        <v>0.97</v>
      </c>
      <c r="D35" s="2"/>
    </row>
    <row r="36" spans="1:4" ht="15.75" thickBot="1" x14ac:dyDescent="0.3">
      <c r="A36" s="10"/>
      <c r="B36" s="11"/>
      <c r="C36" s="12">
        <f>SUM(C20:C35)</f>
        <v>1836.7783629999997</v>
      </c>
      <c r="D36" s="2"/>
    </row>
    <row r="37" spans="1:4" x14ac:dyDescent="0.25">
      <c r="A37" s="17" t="s">
        <v>35</v>
      </c>
      <c r="B37" s="7" t="s">
        <v>61</v>
      </c>
      <c r="C37" s="9">
        <v>784.67112299999997</v>
      </c>
      <c r="D37" s="2"/>
    </row>
    <row r="38" spans="1:4" x14ac:dyDescent="0.25">
      <c r="A38" s="18"/>
      <c r="B38" s="7" t="s">
        <v>4</v>
      </c>
      <c r="C38" s="9">
        <v>142.23461354</v>
      </c>
      <c r="D38" s="2"/>
    </row>
    <row r="39" spans="1:4" x14ac:dyDescent="0.25">
      <c r="A39" s="6"/>
      <c r="B39" s="7" t="s">
        <v>7</v>
      </c>
      <c r="C39" s="9">
        <v>108.95467918999999</v>
      </c>
      <c r="D39" s="2"/>
    </row>
    <row r="40" spans="1:4" x14ac:dyDescent="0.25">
      <c r="A40" s="6"/>
      <c r="B40" s="7" t="s">
        <v>8</v>
      </c>
      <c r="C40" s="9">
        <v>57.744</v>
      </c>
      <c r="D40" s="2"/>
    </row>
    <row r="41" spans="1:4" ht="14.1" customHeight="1" x14ac:dyDescent="0.25">
      <c r="A41" s="6"/>
      <c r="B41" s="7" t="s">
        <v>62</v>
      </c>
      <c r="C41" s="9">
        <v>20.830672</v>
      </c>
      <c r="D41" s="2"/>
    </row>
    <row r="42" spans="1:4" ht="25.5" x14ac:dyDescent="0.25">
      <c r="A42" s="6"/>
      <c r="B42" s="7" t="s">
        <v>63</v>
      </c>
      <c r="C42" s="9">
        <v>20</v>
      </c>
      <c r="D42" s="2"/>
    </row>
    <row r="43" spans="1:4" x14ac:dyDescent="0.25">
      <c r="A43" s="6"/>
      <c r="B43" s="7" t="s">
        <v>64</v>
      </c>
      <c r="C43" s="9">
        <v>11.65</v>
      </c>
      <c r="D43" s="2"/>
    </row>
    <row r="44" spans="1:4" x14ac:dyDescent="0.25">
      <c r="A44" s="6"/>
      <c r="B44" s="7" t="s">
        <v>20</v>
      </c>
      <c r="C44" s="9">
        <v>1.349</v>
      </c>
      <c r="D44" s="2"/>
    </row>
    <row r="45" spans="1:4" x14ac:dyDescent="0.25">
      <c r="A45" s="6"/>
      <c r="B45" s="7" t="s">
        <v>24</v>
      </c>
      <c r="C45" s="9">
        <v>0.5</v>
      </c>
      <c r="D45" s="2"/>
    </row>
    <row r="46" spans="1:4" ht="15.75" thickBot="1" x14ac:dyDescent="0.3">
      <c r="A46" s="10"/>
      <c r="B46" s="11"/>
      <c r="C46" s="12">
        <f>SUM(C37:C45)</f>
        <v>1147.9340877299999</v>
      </c>
      <c r="D46" s="2"/>
    </row>
    <row r="47" spans="1:4" x14ac:dyDescent="0.25">
      <c r="A47" s="17" t="s">
        <v>36</v>
      </c>
      <c r="B47" s="7" t="s">
        <v>65</v>
      </c>
      <c r="C47" s="9">
        <v>14.906862999999998</v>
      </c>
      <c r="D47" s="2"/>
    </row>
    <row r="48" spans="1:4" x14ac:dyDescent="0.25">
      <c r="A48" s="18"/>
      <c r="B48" s="7" t="s">
        <v>14</v>
      </c>
      <c r="C48" s="9">
        <v>8.1552139999999991</v>
      </c>
      <c r="D48" s="2"/>
    </row>
    <row r="49" spans="1:4" x14ac:dyDescent="0.25">
      <c r="A49" s="6"/>
      <c r="B49" s="7" t="s">
        <v>16</v>
      </c>
      <c r="C49" s="9">
        <v>5.9939999999999998</v>
      </c>
      <c r="D49" s="2"/>
    </row>
    <row r="50" spans="1:4" x14ac:dyDescent="0.25">
      <c r="A50" s="6"/>
      <c r="B50" s="7" t="s">
        <v>2</v>
      </c>
      <c r="C50" s="9">
        <v>5.3694850000000001</v>
      </c>
      <c r="D50" s="2"/>
    </row>
    <row r="51" spans="1:4" x14ac:dyDescent="0.25">
      <c r="A51" s="6"/>
      <c r="B51" s="7" t="s">
        <v>28</v>
      </c>
      <c r="C51" s="9">
        <v>2.9198909999999998</v>
      </c>
      <c r="D51" s="2"/>
    </row>
    <row r="52" spans="1:4" x14ac:dyDescent="0.25">
      <c r="A52" s="6"/>
      <c r="B52" s="7" t="s">
        <v>22</v>
      </c>
      <c r="C52" s="9">
        <v>1.1850000000000001</v>
      </c>
      <c r="D52" s="2"/>
    </row>
    <row r="53" spans="1:4" x14ac:dyDescent="0.25">
      <c r="A53" s="6"/>
      <c r="B53" s="7" t="s">
        <v>66</v>
      </c>
      <c r="C53" s="9">
        <v>0.67</v>
      </c>
      <c r="D53" s="2"/>
    </row>
    <row r="54" spans="1:4" x14ac:dyDescent="0.25">
      <c r="A54" s="6"/>
      <c r="B54" s="7" t="s">
        <v>67</v>
      </c>
      <c r="C54" s="9">
        <v>0.61487800000000004</v>
      </c>
      <c r="D54" s="2"/>
    </row>
    <row r="55" spans="1:4" x14ac:dyDescent="0.25">
      <c r="A55" s="6"/>
      <c r="B55" s="7" t="s">
        <v>25</v>
      </c>
      <c r="C55" s="9">
        <v>0.35499999999999998</v>
      </c>
      <c r="D55" s="2"/>
    </row>
    <row r="56" spans="1:4" ht="15.75" thickBot="1" x14ac:dyDescent="0.3">
      <c r="A56" s="10"/>
      <c r="B56" s="11"/>
      <c r="C56" s="12">
        <f>SUM(C47:C55)</f>
        <v>40.17033099999999</v>
      </c>
      <c r="D56" s="2"/>
    </row>
    <row r="57" spans="1:4" x14ac:dyDescent="0.25">
      <c r="A57" s="6" t="s">
        <v>37</v>
      </c>
      <c r="B57" s="7" t="s">
        <v>68</v>
      </c>
      <c r="C57" s="9">
        <v>8.56</v>
      </c>
      <c r="D57" s="2"/>
    </row>
    <row r="58" spans="1:4" x14ac:dyDescent="0.25">
      <c r="A58" s="6"/>
      <c r="B58" s="7" t="s">
        <v>77</v>
      </c>
      <c r="C58" s="9">
        <v>6.6</v>
      </c>
      <c r="D58" s="2"/>
    </row>
    <row r="59" spans="1:4" x14ac:dyDescent="0.25">
      <c r="A59" s="6"/>
      <c r="B59" s="7" t="s">
        <v>69</v>
      </c>
      <c r="C59" s="9">
        <v>6.5</v>
      </c>
      <c r="D59" s="2"/>
    </row>
    <row r="60" spans="1:4" x14ac:dyDescent="0.25">
      <c r="A60" s="6"/>
      <c r="B60" s="7" t="s">
        <v>70</v>
      </c>
      <c r="C60" s="9">
        <v>1.5489999999999999</v>
      </c>
      <c r="D60" s="2"/>
    </row>
    <row r="61" spans="1:4" x14ac:dyDescent="0.25">
      <c r="A61" s="6"/>
      <c r="B61" s="7" t="s">
        <v>71</v>
      </c>
      <c r="C61" s="9">
        <v>0.72099999999999997</v>
      </c>
      <c r="D61" s="2"/>
    </row>
    <row r="62" spans="1:4" x14ac:dyDescent="0.25">
      <c r="A62" s="6"/>
      <c r="B62" s="7" t="s">
        <v>72</v>
      </c>
      <c r="C62" s="9">
        <v>0.45300000000000001</v>
      </c>
      <c r="D62" s="2"/>
    </row>
    <row r="63" spans="1:4" x14ac:dyDescent="0.25">
      <c r="A63" s="6"/>
      <c r="B63" s="7" t="s">
        <v>73</v>
      </c>
      <c r="C63" s="9">
        <v>8.5999999999999993E-2</v>
      </c>
      <c r="D63" s="2"/>
    </row>
    <row r="64" spans="1:4" ht="15.75" thickBot="1" x14ac:dyDescent="0.3">
      <c r="A64" s="10"/>
      <c r="B64" s="11"/>
      <c r="C64" s="12">
        <f>SUM(C57:C63)</f>
        <v>24.468999999999998</v>
      </c>
      <c r="D64" s="2"/>
    </row>
    <row r="65" spans="1:4" x14ac:dyDescent="0.25">
      <c r="A65" s="6" t="s">
        <v>38</v>
      </c>
      <c r="B65" s="7" t="s">
        <v>5</v>
      </c>
      <c r="C65" s="9">
        <v>145.81</v>
      </c>
      <c r="D65" s="2"/>
    </row>
    <row r="66" spans="1:4" x14ac:dyDescent="0.25">
      <c r="A66" s="6"/>
      <c r="B66" s="7" t="s">
        <v>9</v>
      </c>
      <c r="C66" s="9">
        <v>27</v>
      </c>
      <c r="D66" s="2"/>
    </row>
    <row r="67" spans="1:4" x14ac:dyDescent="0.25">
      <c r="A67" s="6"/>
      <c r="B67" s="7" t="s">
        <v>11</v>
      </c>
      <c r="C67" s="9">
        <v>25.2</v>
      </c>
      <c r="D67" s="2"/>
    </row>
    <row r="68" spans="1:4" x14ac:dyDescent="0.25">
      <c r="A68" s="6"/>
      <c r="B68" s="7" t="s">
        <v>12</v>
      </c>
      <c r="C68" s="9">
        <v>16.2</v>
      </c>
      <c r="D68" s="2"/>
    </row>
    <row r="69" spans="1:4" x14ac:dyDescent="0.25">
      <c r="A69" s="6"/>
      <c r="B69" s="7" t="s">
        <v>13</v>
      </c>
      <c r="C69" s="9">
        <v>12.768865</v>
      </c>
      <c r="D69" s="2"/>
    </row>
    <row r="70" spans="1:4" x14ac:dyDescent="0.25">
      <c r="A70" s="6"/>
      <c r="B70" s="7" t="s">
        <v>15</v>
      </c>
      <c r="C70" s="9">
        <v>7.7679999999999998</v>
      </c>
      <c r="D70" s="2"/>
    </row>
    <row r="71" spans="1:4" ht="15.75" thickBot="1" x14ac:dyDescent="0.3">
      <c r="A71" s="10"/>
      <c r="B71" s="11"/>
      <c r="C71" s="12">
        <f>SUM(C65:C70)</f>
        <v>234.74686499999999</v>
      </c>
      <c r="D71" s="2"/>
    </row>
    <row r="72" spans="1:4" ht="25.5" x14ac:dyDescent="0.25">
      <c r="A72" s="6" t="s">
        <v>39</v>
      </c>
      <c r="B72" s="7" t="s">
        <v>78</v>
      </c>
      <c r="C72" s="9">
        <v>673</v>
      </c>
      <c r="D72" s="2"/>
    </row>
    <row r="73" spans="1:4" ht="25.5" x14ac:dyDescent="0.25">
      <c r="A73" s="14"/>
      <c r="B73" s="7" t="s">
        <v>79</v>
      </c>
      <c r="C73" s="9">
        <v>46.5</v>
      </c>
      <c r="D73" s="2"/>
    </row>
    <row r="74" spans="1:4" x14ac:dyDescent="0.25">
      <c r="A74" s="14"/>
      <c r="B74" s="7" t="s">
        <v>80</v>
      </c>
      <c r="C74" s="9">
        <v>37.700000000000003</v>
      </c>
      <c r="D74" s="2"/>
    </row>
    <row r="75" spans="1:4" x14ac:dyDescent="0.25">
      <c r="A75" s="6"/>
      <c r="B75" s="7" t="s">
        <v>28</v>
      </c>
      <c r="C75" s="9">
        <v>22.59</v>
      </c>
      <c r="D75" s="2"/>
    </row>
    <row r="76" spans="1:4" x14ac:dyDescent="0.25">
      <c r="A76" s="6"/>
      <c r="B76" s="7" t="s">
        <v>19</v>
      </c>
      <c r="C76" s="9">
        <v>2.8</v>
      </c>
      <c r="D76" s="2"/>
    </row>
    <row r="77" spans="1:4" x14ac:dyDescent="0.25">
      <c r="A77" s="6"/>
      <c r="B77" s="7" t="s">
        <v>74</v>
      </c>
      <c r="C77" s="9">
        <v>0.26400000000000001</v>
      </c>
      <c r="D77" s="2"/>
    </row>
    <row r="78" spans="1:4" ht="15.75" thickBot="1" x14ac:dyDescent="0.3">
      <c r="A78" s="10"/>
      <c r="B78" s="11"/>
      <c r="C78" s="12">
        <f>SUM(C72:C77)</f>
        <v>782.85400000000004</v>
      </c>
      <c r="D78" s="2"/>
    </row>
    <row r="79" spans="1:4" x14ac:dyDescent="0.25">
      <c r="A79" s="6" t="s">
        <v>41</v>
      </c>
      <c r="B79" s="7" t="s">
        <v>75</v>
      </c>
      <c r="C79" s="9">
        <v>7.8514909999999993</v>
      </c>
      <c r="D79" s="2"/>
    </row>
    <row r="80" spans="1:4" ht="15.75" thickBot="1" x14ac:dyDescent="0.3">
      <c r="A80" s="10"/>
      <c r="B80" s="11"/>
      <c r="C80" s="12">
        <f>SUM(C79)</f>
        <v>7.8514909999999993</v>
      </c>
      <c r="D80" s="2"/>
    </row>
    <row r="81" spans="1:4" x14ac:dyDescent="0.25">
      <c r="A81" s="6" t="s">
        <v>40</v>
      </c>
      <c r="B81" s="7" t="s">
        <v>76</v>
      </c>
      <c r="C81" s="9">
        <v>2.0554190000000001</v>
      </c>
      <c r="D81" s="2"/>
    </row>
    <row r="82" spans="1:4" ht="15.75" thickBot="1" x14ac:dyDescent="0.3">
      <c r="A82" s="10"/>
      <c r="B82" s="11"/>
      <c r="C82" s="12">
        <f>SUM(C81)</f>
        <v>2.0554190000000001</v>
      </c>
      <c r="D82" s="2"/>
    </row>
    <row r="83" spans="1:4" ht="15.75" thickBot="1" x14ac:dyDescent="0.3">
      <c r="A83" s="19" t="s">
        <v>42</v>
      </c>
      <c r="B83" s="19"/>
      <c r="C83" s="15">
        <f>C13+C19+C36+C46+C56+C64+C71+C78+C80+C82</f>
        <v>4389.7773971300003</v>
      </c>
      <c r="D83" s="2"/>
    </row>
    <row r="84" spans="1:4" ht="4.5" customHeight="1" thickTop="1" x14ac:dyDescent="0.25">
      <c r="A84" s="6"/>
      <c r="B84" s="7"/>
      <c r="C84" s="16"/>
    </row>
    <row r="85" spans="1:4" ht="28.15" customHeight="1" x14ac:dyDescent="0.25">
      <c r="A85" s="20" t="s">
        <v>27</v>
      </c>
      <c r="B85" s="20"/>
      <c r="C85" s="20"/>
    </row>
  </sheetData>
  <sheetProtection algorithmName="SHA-512" hashValue="T0KVhmLbsUehyawJ1vsXkqmhKlWJKaKZhTy2ffy4t5Z0iDSGN+LYHkVsRKWkTReB2sKQMn7gWBU2rVozfl9vLQ==" saltValue="vUDCAQt05qgkFTRucQiEig==" spinCount="100000" sheet="1" objects="1" scenarios="1"/>
  <mergeCells count="8">
    <mergeCell ref="A47:A48"/>
    <mergeCell ref="A83:B83"/>
    <mergeCell ref="A85:C85"/>
    <mergeCell ref="B1:C1"/>
    <mergeCell ref="A2:C2"/>
    <mergeCell ref="A4:C4"/>
    <mergeCell ref="A20:A21"/>
    <mergeCell ref="A37:A38"/>
  </mergeCells>
  <pageMargins left="0.7" right="0.7" top="0.75" bottom="0.75" header="0.3" footer="0.3"/>
  <pageSetup paperSize="9" scale="54" orientation="portrait" r:id="rId1"/>
  <headerFooter>
    <oddFooter>&amp;L&amp;1#&amp;"Calibri"&amp;11&amp;K000000OFFICIAL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COVID-19 (2019-20)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Cleary (DTF)</dc:creator>
  <cp:lastModifiedBy>Jorge Melges (DTF)</cp:lastModifiedBy>
  <dcterms:created xsi:type="dcterms:W3CDTF">2021-05-18T23:50:51Z</dcterms:created>
  <dcterms:modified xsi:type="dcterms:W3CDTF">2021-10-20T04:09:30Z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2021-10-20T04:09:30Z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>4e353d55-8349-42d8-910b-6aca55b754b3</vt:lpwstr>
  </property>
  <property fmtid="{D5CDD505-2E9C-101B-9397-08002B2CF9AE}" pid="8" name="MSIP_Label_7158ebbd-6c5e-441f-bfc9-4eb8c11e3978_ContentBits">
    <vt:lpwstr>2</vt:lpwstr>
  </property>
</Properties>
</file>